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8195" windowHeight="11700"/>
  </bookViews>
  <sheets>
    <sheet name="Egységárak" sheetId="5" r:id="rId1"/>
    <sheet name="23á" sheetId="6" r:id="rId2"/>
    <sheet name="24" sheetId="7" r:id="rId3"/>
    <sheet name="25" sheetId="8" r:id="rId4"/>
    <sheet name="26" sheetId="9" r:id="rId5"/>
    <sheet name="27" sheetId="10" r:id="rId6"/>
    <sheet name="28" sheetId="11" r:id="rId7"/>
    <sheet name="29" sheetId="12" r:id="rId8"/>
    <sheet name="30" sheetId="13" r:id="rId9"/>
    <sheet name="31" sheetId="14" r:id="rId10"/>
    <sheet name="32" sheetId="15" r:id="rId11"/>
    <sheet name="33" sheetId="16" r:id="rId12"/>
    <sheet name="34" sheetId="17" r:id="rId13"/>
    <sheet name="35" sheetId="18" r:id="rId14"/>
    <sheet name="36" sheetId="19" r:id="rId15"/>
    <sheet name="37" sheetId="21" r:id="rId16"/>
    <sheet name="38" sheetId="22" r:id="rId17"/>
    <sheet name="39" sheetId="23" r:id="rId18"/>
    <sheet name="40" sheetId="24" r:id="rId19"/>
    <sheet name="41" sheetId="25" r:id="rId20"/>
    <sheet name="42" sheetId="26" r:id="rId21"/>
    <sheet name="43" sheetId="27" r:id="rId22"/>
    <sheet name="44" sheetId="28" r:id="rId23"/>
    <sheet name="45" sheetId="29" r:id="rId24"/>
    <sheet name="46" sheetId="30" r:id="rId25"/>
    <sheet name="47" sheetId="31" r:id="rId26"/>
    <sheet name="48" sheetId="32" r:id="rId27"/>
    <sheet name="49" sheetId="33" r:id="rId28"/>
    <sheet name="50" sheetId="34" r:id="rId29"/>
    <sheet name="51" sheetId="35" r:id="rId30"/>
    <sheet name="52" sheetId="36" r:id="rId31"/>
    <sheet name="53" sheetId="37" r:id="rId32"/>
    <sheet name="54" sheetId="38" r:id="rId33"/>
    <sheet name="55" sheetId="39" r:id="rId34"/>
    <sheet name="56" sheetId="40" r:id="rId35"/>
    <sheet name="57" sheetId="41" r:id="rId36"/>
    <sheet name="58" sheetId="42" r:id="rId37"/>
    <sheet name="59" sheetId="43" r:id="rId38"/>
  </sheets>
  <calcPr calcId="124519"/>
</workbook>
</file>

<file path=xl/calcChain.xml><?xml version="1.0" encoding="utf-8"?>
<calcChain xmlns="http://schemas.openxmlformats.org/spreadsheetml/2006/main">
  <c r="C10" i="43"/>
  <c r="C11"/>
  <c r="C12"/>
  <c r="C14"/>
  <c r="C15"/>
  <c r="C17"/>
  <c r="C18"/>
  <c r="C19"/>
  <c r="C21"/>
  <c r="C22"/>
  <c r="C23"/>
  <c r="C24"/>
  <c r="C26"/>
  <c r="C10" i="42"/>
  <c r="C11"/>
  <c r="C13"/>
  <c r="C14"/>
  <c r="C16"/>
  <c r="C17"/>
  <c r="C19"/>
  <c r="C20"/>
  <c r="C22"/>
  <c r="C10" i="41"/>
  <c r="C11"/>
  <c r="C12"/>
  <c r="C14"/>
  <c r="C15"/>
  <c r="C17"/>
  <c r="C18"/>
  <c r="C19"/>
  <c r="C21"/>
  <c r="C22"/>
  <c r="C23"/>
  <c r="C24"/>
  <c r="C26"/>
  <c r="C10" i="40"/>
  <c r="C11"/>
  <c r="C13"/>
  <c r="C14"/>
  <c r="C16"/>
  <c r="C17"/>
  <c r="C19"/>
  <c r="C20"/>
  <c r="C22"/>
  <c r="C10" i="39"/>
  <c r="C11"/>
  <c r="C13"/>
  <c r="C14"/>
  <c r="C16"/>
  <c r="C17"/>
  <c r="C19"/>
  <c r="C20"/>
  <c r="C22"/>
  <c r="C10" i="38"/>
  <c r="C11"/>
  <c r="C13"/>
  <c r="C14"/>
  <c r="C16"/>
  <c r="C17"/>
  <c r="C18"/>
  <c r="C19"/>
  <c r="C21"/>
  <c r="C22"/>
  <c r="C23"/>
  <c r="C25"/>
  <c r="C11" i="37"/>
  <c r="C14"/>
  <c r="C10" i="36"/>
  <c r="C11"/>
  <c r="C13"/>
  <c r="C14"/>
  <c r="C16"/>
  <c r="C17"/>
  <c r="C10" i="35"/>
  <c r="C11"/>
  <c r="C12"/>
  <c r="C13"/>
  <c r="C15"/>
  <c r="C16"/>
  <c r="C18"/>
  <c r="C10" i="34"/>
  <c r="C11"/>
  <c r="C12"/>
  <c r="C14"/>
  <c r="C15"/>
  <c r="C17"/>
  <c r="C18"/>
  <c r="C19"/>
  <c r="C20"/>
  <c r="C22"/>
  <c r="C23"/>
  <c r="C24"/>
  <c r="C25"/>
  <c r="C27"/>
  <c r="C10" i="33"/>
  <c r="C11"/>
  <c r="C12"/>
  <c r="C13"/>
  <c r="C15"/>
  <c r="C16"/>
  <c r="C18"/>
  <c r="C10" i="32"/>
  <c r="C11"/>
  <c r="C13"/>
  <c r="C14"/>
  <c r="C16"/>
  <c r="C17"/>
  <c r="C19"/>
  <c r="C20"/>
  <c r="C22"/>
  <c r="C10" i="31"/>
  <c r="C11"/>
  <c r="C13"/>
  <c r="C14"/>
  <c r="C16"/>
  <c r="C17"/>
  <c r="C19"/>
  <c r="C20"/>
  <c r="C22"/>
  <c r="C10" i="30"/>
  <c r="C11"/>
  <c r="C12"/>
  <c r="C13"/>
  <c r="C15"/>
  <c r="C16"/>
  <c r="C18"/>
  <c r="C10" i="29"/>
  <c r="C11"/>
  <c r="C12"/>
  <c r="C13"/>
  <c r="C15"/>
  <c r="C16"/>
  <c r="C18"/>
  <c r="C10" i="28" l="1"/>
  <c r="C11"/>
  <c r="C12"/>
  <c r="C13"/>
  <c r="C15"/>
  <c r="C16"/>
  <c r="C18"/>
  <c r="C10" i="27"/>
  <c r="C11"/>
  <c r="C13"/>
  <c r="C14"/>
  <c r="C16"/>
  <c r="C17"/>
  <c r="C19"/>
  <c r="C20"/>
  <c r="C22"/>
  <c r="C10" i="26"/>
  <c r="C11"/>
  <c r="C12"/>
  <c r="C13"/>
  <c r="C15"/>
  <c r="C16"/>
  <c r="C18"/>
  <c r="C10" i="25"/>
  <c r="C11"/>
  <c r="C12"/>
  <c r="C13"/>
  <c r="C15"/>
  <c r="C16"/>
  <c r="C18"/>
  <c r="C10" i="24"/>
  <c r="C11"/>
  <c r="C12"/>
  <c r="C14"/>
  <c r="C15"/>
  <c r="C17"/>
  <c r="C18"/>
  <c r="C19"/>
  <c r="C21"/>
  <c r="C22"/>
  <c r="C23"/>
  <c r="C24"/>
  <c r="C26"/>
  <c r="C10" i="23"/>
  <c r="C11"/>
  <c r="C13"/>
  <c r="C14"/>
  <c r="C16"/>
  <c r="C17"/>
  <c r="C10" i="22"/>
  <c r="C11"/>
  <c r="C12"/>
  <c r="C14"/>
  <c r="C15"/>
  <c r="C17"/>
  <c r="C18"/>
  <c r="C19"/>
  <c r="C21"/>
  <c r="C22"/>
  <c r="C23"/>
  <c r="C24"/>
  <c r="C26"/>
  <c r="C10" i="21"/>
  <c r="C11"/>
  <c r="C13"/>
  <c r="C14"/>
  <c r="C16"/>
  <c r="C17"/>
  <c r="C19"/>
  <c r="C20"/>
  <c r="C22"/>
  <c r="C10" i="19"/>
  <c r="C11"/>
  <c r="C12"/>
  <c r="C14"/>
  <c r="C15"/>
  <c r="C17"/>
  <c r="C18"/>
  <c r="C19"/>
  <c r="C21"/>
  <c r="C22"/>
  <c r="C23"/>
  <c r="C24"/>
  <c r="C26"/>
  <c r="C10" i="18"/>
  <c r="C11"/>
  <c r="C12"/>
  <c r="C14"/>
  <c r="C15"/>
  <c r="C17"/>
  <c r="C18"/>
  <c r="C19"/>
  <c r="C20"/>
  <c r="C22"/>
  <c r="C23"/>
  <c r="C24"/>
  <c r="C25"/>
  <c r="C27"/>
  <c r="C10" i="17"/>
  <c r="C11"/>
  <c r="C12"/>
  <c r="C14"/>
  <c r="C15"/>
  <c r="C17"/>
  <c r="C18"/>
  <c r="C19"/>
  <c r="C21"/>
  <c r="C22"/>
  <c r="C23"/>
  <c r="C24"/>
  <c r="C26"/>
  <c r="C10" i="16"/>
  <c r="C11"/>
  <c r="C12"/>
  <c r="C14"/>
  <c r="C15"/>
  <c r="C17"/>
  <c r="C18"/>
  <c r="C20"/>
  <c r="C21"/>
  <c r="C22"/>
  <c r="C23"/>
  <c r="C10" i="15"/>
  <c r="C11"/>
  <c r="C13"/>
  <c r="C14"/>
  <c r="C16"/>
  <c r="C17"/>
  <c r="C10" i="14"/>
  <c r="C11"/>
  <c r="C12"/>
  <c r="C14"/>
  <c r="C15"/>
  <c r="C17"/>
  <c r="C18"/>
  <c r="C19"/>
  <c r="C21"/>
  <c r="C22"/>
  <c r="C23"/>
  <c r="C24"/>
  <c r="C26"/>
  <c r="C10" i="13"/>
  <c r="C11"/>
  <c r="C13"/>
  <c r="C14"/>
  <c r="C16"/>
  <c r="C17"/>
  <c r="C19"/>
  <c r="C20"/>
  <c r="C22"/>
  <c r="C10" i="12"/>
  <c r="C11"/>
  <c r="C12"/>
  <c r="C14"/>
  <c r="C15"/>
  <c r="C17"/>
  <c r="C18"/>
  <c r="C19"/>
  <c r="C21"/>
  <c r="C22"/>
  <c r="C23"/>
  <c r="C24"/>
  <c r="C26"/>
  <c r="C10" i="11" l="1"/>
  <c r="C11"/>
  <c r="C12"/>
  <c r="C14"/>
  <c r="C15"/>
  <c r="C17"/>
  <c r="C18"/>
  <c r="C19"/>
  <c r="C21"/>
  <c r="C22"/>
  <c r="C23"/>
  <c r="C24"/>
  <c r="C26"/>
  <c r="C10" i="10"/>
  <c r="C11"/>
  <c r="C13"/>
  <c r="C14"/>
  <c r="C16"/>
  <c r="C17"/>
  <c r="C19"/>
  <c r="C20"/>
  <c r="C22"/>
  <c r="C10" i="9"/>
  <c r="C11"/>
  <c r="C13"/>
  <c r="C14"/>
  <c r="C16"/>
  <c r="C17"/>
  <c r="C18"/>
  <c r="C19"/>
  <c r="C21"/>
  <c r="C22"/>
  <c r="C23"/>
  <c r="C25"/>
  <c r="F26" i="43"/>
  <c r="F27" s="1"/>
  <c r="F23"/>
  <c r="F22"/>
  <c r="F21"/>
  <c r="F18"/>
  <c r="F17"/>
  <c r="F14"/>
  <c r="F15" s="1"/>
  <c r="F11"/>
  <c r="F10"/>
  <c r="F7"/>
  <c r="F6"/>
  <c r="F22" i="42"/>
  <c r="F23" s="1"/>
  <c r="F19"/>
  <c r="F16"/>
  <c r="F13"/>
  <c r="F14" s="1"/>
  <c r="F10"/>
  <c r="F7"/>
  <c r="F6"/>
  <c r="F26" i="41"/>
  <c r="F27" s="1"/>
  <c r="F23"/>
  <c r="F22"/>
  <c r="F21"/>
  <c r="F18"/>
  <c r="F17"/>
  <c r="F14"/>
  <c r="F15" s="1"/>
  <c r="F11"/>
  <c r="F10"/>
  <c r="F7"/>
  <c r="F6"/>
  <c r="F22" i="40"/>
  <c r="F23" s="1"/>
  <c r="F19"/>
  <c r="F16"/>
  <c r="F13"/>
  <c r="F14" s="1"/>
  <c r="F10"/>
  <c r="F7"/>
  <c r="F6"/>
  <c r="F22" i="39"/>
  <c r="F23" s="1"/>
  <c r="F19"/>
  <c r="F16"/>
  <c r="F13"/>
  <c r="F14" s="1"/>
  <c r="F10"/>
  <c r="F7"/>
  <c r="F6"/>
  <c r="F25" i="38"/>
  <c r="F26" s="1"/>
  <c r="F22"/>
  <c r="F21"/>
  <c r="F18"/>
  <c r="F17"/>
  <c r="F16"/>
  <c r="F13"/>
  <c r="F14" s="1"/>
  <c r="F10"/>
  <c r="F11" s="1"/>
  <c r="F7"/>
  <c r="F6"/>
  <c r="F7" i="37"/>
  <c r="F6"/>
  <c r="F16" i="36"/>
  <c r="F17" s="1"/>
  <c r="F13"/>
  <c r="F14" s="1"/>
  <c r="F10"/>
  <c r="F7"/>
  <c r="F6"/>
  <c r="F18" i="35"/>
  <c r="F19" s="1"/>
  <c r="F15"/>
  <c r="F12"/>
  <c r="F11"/>
  <c r="F10"/>
  <c r="F7"/>
  <c r="F6"/>
  <c r="F27" i="34"/>
  <c r="F28" s="1"/>
  <c r="F24"/>
  <c r="F23"/>
  <c r="F22"/>
  <c r="F19"/>
  <c r="F18"/>
  <c r="F17"/>
  <c r="F14"/>
  <c r="F15" s="1"/>
  <c r="F11"/>
  <c r="F10"/>
  <c r="F7"/>
  <c r="F6"/>
  <c r="F8" s="1"/>
  <c r="F18" i="33"/>
  <c r="F19" s="1"/>
  <c r="F15"/>
  <c r="F12"/>
  <c r="F11"/>
  <c r="F10"/>
  <c r="F7"/>
  <c r="F6"/>
  <c r="F22" i="32"/>
  <c r="F23" s="1"/>
  <c r="F19"/>
  <c r="F20" s="1"/>
  <c r="F16"/>
  <c r="F13"/>
  <c r="F14" s="1"/>
  <c r="F10"/>
  <c r="F11" s="1"/>
  <c r="F7"/>
  <c r="F6"/>
  <c r="F22" i="31"/>
  <c r="F23" s="1"/>
  <c r="F19"/>
  <c r="F16"/>
  <c r="F13"/>
  <c r="F14" s="1"/>
  <c r="F10"/>
  <c r="F11" s="1"/>
  <c r="F7"/>
  <c r="F6"/>
  <c r="F18" i="30"/>
  <c r="F19" s="1"/>
  <c r="F15"/>
  <c r="F12"/>
  <c r="F11"/>
  <c r="F10"/>
  <c r="F7"/>
  <c r="F6"/>
  <c r="F18" i="29"/>
  <c r="F19" s="1"/>
  <c r="F15"/>
  <c r="F16" s="1"/>
  <c r="F12"/>
  <c r="F11"/>
  <c r="F10"/>
  <c r="F7"/>
  <c r="F6"/>
  <c r="F18" i="28"/>
  <c r="F19" s="1"/>
  <c r="F15"/>
  <c r="F12"/>
  <c r="F11"/>
  <c r="F10"/>
  <c r="F7"/>
  <c r="F6"/>
  <c r="F22" i="27"/>
  <c r="F23" s="1"/>
  <c r="F19"/>
  <c r="F20" s="1"/>
  <c r="F16"/>
  <c r="F13"/>
  <c r="F14" s="1"/>
  <c r="F10"/>
  <c r="F7"/>
  <c r="F6"/>
  <c r="F8" s="1"/>
  <c r="F18" i="26"/>
  <c r="F19" s="1"/>
  <c r="F15"/>
  <c r="F16" s="1"/>
  <c r="F12"/>
  <c r="F11"/>
  <c r="F10"/>
  <c r="F7"/>
  <c r="F6"/>
  <c r="F18" i="25"/>
  <c r="F19" s="1"/>
  <c r="F15"/>
  <c r="F12"/>
  <c r="F11"/>
  <c r="F10"/>
  <c r="F7"/>
  <c r="F6"/>
  <c r="F26" i="24"/>
  <c r="F27" s="1"/>
  <c r="F23"/>
  <c r="F22"/>
  <c r="F21"/>
  <c r="F18"/>
  <c r="F17"/>
  <c r="F14"/>
  <c r="F15" s="1"/>
  <c r="F11"/>
  <c r="F10"/>
  <c r="F7"/>
  <c r="F6"/>
  <c r="F16" i="23"/>
  <c r="F13"/>
  <c r="F14" s="1"/>
  <c r="F10"/>
  <c r="F7"/>
  <c r="F6"/>
  <c r="F26" i="22"/>
  <c r="F27" s="1"/>
  <c r="F23"/>
  <c r="F22"/>
  <c r="F21"/>
  <c r="F18"/>
  <c r="F17"/>
  <c r="F14"/>
  <c r="F15" s="1"/>
  <c r="F11"/>
  <c r="F10"/>
  <c r="F7"/>
  <c r="F6"/>
  <c r="F22" i="21"/>
  <c r="F23" s="1"/>
  <c r="F19"/>
  <c r="F16"/>
  <c r="F13"/>
  <c r="F14" s="1"/>
  <c r="F10"/>
  <c r="F11" s="1"/>
  <c r="F7"/>
  <c r="F6"/>
  <c r="F26" i="19"/>
  <c r="F27" s="1"/>
  <c r="F23"/>
  <c r="F22"/>
  <c r="F21"/>
  <c r="F18"/>
  <c r="F17"/>
  <c r="F14"/>
  <c r="F15" s="1"/>
  <c r="F11"/>
  <c r="F10"/>
  <c r="F7"/>
  <c r="F6"/>
  <c r="F27" i="18"/>
  <c r="F28" s="1"/>
  <c r="F24"/>
  <c r="F23"/>
  <c r="F22"/>
  <c r="F19"/>
  <c r="F18"/>
  <c r="F17"/>
  <c r="F14"/>
  <c r="F15" s="1"/>
  <c r="F11"/>
  <c r="F10"/>
  <c r="F7"/>
  <c r="F6"/>
  <c r="F26" i="17"/>
  <c r="F27" s="1"/>
  <c r="F23"/>
  <c r="F22"/>
  <c r="F21"/>
  <c r="F18"/>
  <c r="F17"/>
  <c r="F14"/>
  <c r="F15" s="1"/>
  <c r="F11"/>
  <c r="F10"/>
  <c r="F7"/>
  <c r="F6"/>
  <c r="F22" i="16"/>
  <c r="F21"/>
  <c r="F20"/>
  <c r="F17"/>
  <c r="F14"/>
  <c r="F15" s="1"/>
  <c r="F11"/>
  <c r="F10"/>
  <c r="F7"/>
  <c r="F6"/>
  <c r="F16" i="15"/>
  <c r="F13"/>
  <c r="F14" s="1"/>
  <c r="F10"/>
  <c r="F11" s="1"/>
  <c r="F7"/>
  <c r="F6"/>
  <c r="F26" i="14"/>
  <c r="F27" s="1"/>
  <c r="F23"/>
  <c r="F22"/>
  <c r="F21"/>
  <c r="F18"/>
  <c r="F17"/>
  <c r="F14"/>
  <c r="F15" s="1"/>
  <c r="F11"/>
  <c r="F10"/>
  <c r="F7"/>
  <c r="F6"/>
  <c r="F8" s="1"/>
  <c r="F22" i="13"/>
  <c r="F23" s="1"/>
  <c r="F19"/>
  <c r="F16"/>
  <c r="F13"/>
  <c r="F14" s="1"/>
  <c r="F10"/>
  <c r="F11" s="1"/>
  <c r="F7"/>
  <c r="F6"/>
  <c r="F26" i="12"/>
  <c r="F27" s="1"/>
  <c r="F23"/>
  <c r="F22"/>
  <c r="F21"/>
  <c r="F18"/>
  <c r="F17"/>
  <c r="F14"/>
  <c r="F15" s="1"/>
  <c r="F11"/>
  <c r="F10"/>
  <c r="F7"/>
  <c r="F6"/>
  <c r="F26" i="11"/>
  <c r="F27" s="1"/>
  <c r="F23"/>
  <c r="F22"/>
  <c r="F18"/>
  <c r="F11"/>
  <c r="F7"/>
  <c r="F6"/>
  <c r="F22" i="10"/>
  <c r="F23" s="1"/>
  <c r="F16"/>
  <c r="F10"/>
  <c r="F11" s="1"/>
  <c r="F7"/>
  <c r="F6"/>
  <c r="F22" i="9"/>
  <c r="F21"/>
  <c r="F16"/>
  <c r="F7"/>
  <c r="F6"/>
  <c r="F8" s="1"/>
  <c r="C10" i="8"/>
  <c r="C11"/>
  <c r="C12"/>
  <c r="C13"/>
  <c r="C15"/>
  <c r="C16"/>
  <c r="C18"/>
  <c r="F18"/>
  <c r="F19" s="1"/>
  <c r="F12"/>
  <c r="F7"/>
  <c r="F6"/>
  <c r="F8" i="21" l="1"/>
  <c r="F12" i="18"/>
  <c r="F8" i="8"/>
  <c r="F12" i="14"/>
  <c r="F8" i="18"/>
  <c r="F8" i="25"/>
  <c r="F8" i="31"/>
  <c r="F8" i="36"/>
  <c r="F8" i="42"/>
  <c r="F19" i="10"/>
  <c r="F20" s="1"/>
  <c r="F13"/>
  <c r="F14" s="1"/>
  <c r="F15" i="8"/>
  <c r="F16" s="1"/>
  <c r="F10"/>
  <c r="F24" i="12"/>
  <c r="F8" i="19"/>
  <c r="F12" i="34"/>
  <c r="F23" i="38"/>
  <c r="F12" i="43"/>
  <c r="F13" i="9"/>
  <c r="F14" s="1"/>
  <c r="F14" i="11"/>
  <c r="F15" s="1"/>
  <c r="F8" i="43"/>
  <c r="F8" i="41"/>
  <c r="F8" i="40"/>
  <c r="F8" i="39"/>
  <c r="F8" i="38"/>
  <c r="F8" i="37"/>
  <c r="F8" i="35"/>
  <c r="F8" i="33"/>
  <c r="F8" i="32"/>
  <c r="F8" i="30"/>
  <c r="F8" i="29"/>
  <c r="F8" i="28"/>
  <c r="F8" i="26"/>
  <c r="F8" i="24"/>
  <c r="F8" i="23"/>
  <c r="F8" i="22"/>
  <c r="F24"/>
  <c r="F24" i="17"/>
  <c r="F8"/>
  <c r="F12" i="16"/>
  <c r="F8"/>
  <c r="F8" i="15"/>
  <c r="F8" i="13"/>
  <c r="F8" i="12"/>
  <c r="F12"/>
  <c r="F8" i="11"/>
  <c r="F17"/>
  <c r="F19" s="1"/>
  <c r="F21"/>
  <c r="F24" s="1"/>
  <c r="F10"/>
  <c r="F12" s="1"/>
  <c r="F8" i="10"/>
  <c r="F18" i="9"/>
  <c r="F17"/>
  <c r="F25"/>
  <c r="F26" s="1"/>
  <c r="F10"/>
  <c r="F11" s="1"/>
  <c r="F11" i="8"/>
  <c r="F24" i="43"/>
  <c r="F20" i="42"/>
  <c r="F11" i="40"/>
  <c r="F20" i="39"/>
  <c r="F16" i="35"/>
  <c r="F25" i="34"/>
  <c r="F16" i="33"/>
  <c r="F20" i="31"/>
  <c r="F16" i="30"/>
  <c r="F16" i="25"/>
  <c r="F12" i="24"/>
  <c r="F11" i="23"/>
  <c r="F17"/>
  <c r="F20" i="21"/>
  <c r="F24" i="19"/>
  <c r="F25" i="18"/>
  <c r="F19" i="17"/>
  <c r="F23" i="16"/>
  <c r="F17" i="15"/>
  <c r="F24" i="14"/>
  <c r="F19" i="43"/>
  <c r="F17" i="42"/>
  <c r="F19" i="41"/>
  <c r="F20" i="40"/>
  <c r="F17"/>
  <c r="F17" i="39"/>
  <c r="F19" i="38"/>
  <c r="F28" s="1"/>
  <c r="F13" i="35"/>
  <c r="F20" i="34"/>
  <c r="F30" s="1"/>
  <c r="F13" i="33"/>
  <c r="F17" i="32"/>
  <c r="F25" s="1"/>
  <c r="F13" i="30"/>
  <c r="F13" i="29"/>
  <c r="F16" i="28"/>
  <c r="F13"/>
  <c r="F13" i="26"/>
  <c r="F13" i="25"/>
  <c r="F24" i="24"/>
  <c r="F19"/>
  <c r="F29" s="1"/>
  <c r="F17" i="21"/>
  <c r="F25" s="1"/>
  <c r="F20" i="18"/>
  <c r="F18" i="16"/>
  <c r="F19" i="14"/>
  <c r="F20" i="13"/>
  <c r="F17"/>
  <c r="F19" i="12"/>
  <c r="F17" i="10"/>
  <c r="F25" s="1"/>
  <c r="F11" i="42"/>
  <c r="F24" i="41"/>
  <c r="F12"/>
  <c r="F11" i="39"/>
  <c r="F11" i="36"/>
  <c r="F17" i="31"/>
  <c r="F11" i="27"/>
  <c r="F17"/>
  <c r="F12" i="22"/>
  <c r="F19"/>
  <c r="F12" i="19"/>
  <c r="F19"/>
  <c r="F12" i="17"/>
  <c r="F29" s="1"/>
  <c r="F29" i="12"/>
  <c r="F23" i="9"/>
  <c r="F19"/>
  <c r="F13" i="8"/>
  <c r="C14" i="7"/>
  <c r="F14" s="1"/>
  <c r="F7"/>
  <c r="F6"/>
  <c r="C13" i="6"/>
  <c r="C19"/>
  <c r="C10"/>
  <c r="F30" i="18" l="1"/>
  <c r="F25" i="31"/>
  <c r="F21" i="8"/>
  <c r="F29" i="14"/>
  <c r="F21" i="26"/>
  <c r="F25" i="13"/>
  <c r="F26" s="1"/>
  <c r="F27" s="1"/>
  <c r="F25" i="16"/>
  <c r="F19" i="23"/>
  <c r="F21" s="1"/>
  <c r="F21" i="29"/>
  <c r="F21" i="35"/>
  <c r="F19" i="36"/>
  <c r="F21" i="25"/>
  <c r="F22" s="1"/>
  <c r="F23" s="1"/>
  <c r="F29" i="43"/>
  <c r="F19" i="15"/>
  <c r="F21" i="28"/>
  <c r="F21" i="30"/>
  <c r="F21" i="33"/>
  <c r="F25" i="40"/>
  <c r="F25" i="39"/>
  <c r="F25" i="27"/>
  <c r="F29" i="11"/>
  <c r="F26" i="10"/>
  <c r="F27" s="1"/>
  <c r="F8" i="7"/>
  <c r="F25" i="42"/>
  <c r="F26" s="1"/>
  <c r="F27" s="1"/>
  <c r="F29" i="22"/>
  <c r="F29" i="19"/>
  <c r="F29" i="41"/>
  <c r="F28" i="9"/>
  <c r="F29" i="38"/>
  <c r="F30" s="1"/>
  <c r="F20" i="36"/>
  <c r="F21" s="1"/>
  <c r="F32" i="34"/>
  <c r="F31"/>
  <c r="F22" i="33"/>
  <c r="F23" s="1"/>
  <c r="F26" i="32"/>
  <c r="F27" s="1"/>
  <c r="F26" i="31"/>
  <c r="F27" s="1"/>
  <c r="F22" i="29"/>
  <c r="F23" s="1"/>
  <c r="F22" i="26"/>
  <c r="F23" s="1"/>
  <c r="F30" i="24"/>
  <c r="F31" s="1"/>
  <c r="F20" i="23"/>
  <c r="F26" i="21"/>
  <c r="F27" s="1"/>
  <c r="F31" i="18"/>
  <c r="F32" s="1"/>
  <c r="F30" i="17"/>
  <c r="F31" s="1"/>
  <c r="F30" i="14"/>
  <c r="F31" s="1"/>
  <c r="F30" i="12"/>
  <c r="F31" s="1"/>
  <c r="F30" i="11"/>
  <c r="F31" s="1"/>
  <c r="C22" i="7"/>
  <c r="F22" s="1"/>
  <c r="F23" s="1"/>
  <c r="C16" i="6"/>
  <c r="F19"/>
  <c r="F20" s="1"/>
  <c r="F7"/>
  <c r="F13"/>
  <c r="F6"/>
  <c r="F30" i="43" l="1"/>
  <c r="F31" s="1"/>
  <c r="F22" i="35"/>
  <c r="F23" s="1"/>
  <c r="F20" i="15"/>
  <c r="F21" s="1"/>
  <c r="F30" i="19"/>
  <c r="F31" s="1"/>
  <c r="F26" i="40"/>
  <c r="F27" s="1"/>
  <c r="F26" i="39"/>
  <c r="F27" s="1"/>
  <c r="F26" i="27"/>
  <c r="F27" s="1"/>
  <c r="F26" i="16"/>
  <c r="F27" s="1"/>
  <c r="F29" i="9"/>
  <c r="F30" s="1"/>
  <c r="F22" i="8"/>
  <c r="F23" s="1"/>
  <c r="F30" i="41"/>
  <c r="F31" s="1"/>
  <c r="F22" i="30"/>
  <c r="F23" s="1"/>
  <c r="F22" i="28"/>
  <c r="F23" s="1"/>
  <c r="F30" i="22"/>
  <c r="F31" s="1"/>
  <c r="F14" i="6"/>
  <c r="C13" i="7"/>
  <c r="F13" s="1"/>
  <c r="F10" i="6"/>
  <c r="F16"/>
  <c r="F8"/>
  <c r="F11" l="1"/>
  <c r="F17"/>
  <c r="F22" l="1"/>
  <c r="F23" l="1"/>
  <c r="F24" s="1"/>
  <c r="C13" i="37"/>
  <c r="F13" s="1"/>
  <c r="F14" s="1"/>
  <c r="C10" l="1"/>
  <c r="F10" s="1"/>
  <c r="F11" s="1"/>
  <c r="F16" s="1"/>
  <c r="F17" s="1"/>
  <c r="F18" s="1"/>
  <c r="C19" i="7"/>
  <c r="F19" s="1"/>
  <c r="C10" l="1"/>
  <c r="F10" s="1"/>
  <c r="C15"/>
  <c r="F15" s="1"/>
  <c r="F16" s="1"/>
  <c r="C18"/>
  <c r="F18" s="1"/>
  <c r="F20" l="1"/>
  <c r="F11"/>
  <c r="F25" s="1"/>
  <c r="F26" l="1"/>
  <c r="F27" s="1"/>
</calcChain>
</file>

<file path=xl/sharedStrings.xml><?xml version="1.0" encoding="utf-8"?>
<sst xmlns="http://schemas.openxmlformats.org/spreadsheetml/2006/main" count="1805" uniqueCount="93">
  <si>
    <t>Mennyiség</t>
  </si>
  <si>
    <t>m2</t>
  </si>
  <si>
    <t>KÖLTSÉGBECSLÉS</t>
  </si>
  <si>
    <t>Tételszám</t>
  </si>
  <si>
    <t>Megnevezés</t>
  </si>
  <si>
    <t>M.e.</t>
  </si>
  <si>
    <t>Egységár
(nettó HUF)</t>
  </si>
  <si>
    <t>Tétel költsége
(nettó HUF)</t>
  </si>
  <si>
    <t>ÁLTALÁNOS TÉTELEK</t>
  </si>
  <si>
    <t>10-200</t>
  </si>
  <si>
    <t>Megvalósulási tervek elkészítése</t>
  </si>
  <si>
    <t>db</t>
  </si>
  <si>
    <t>K</t>
  </si>
  <si>
    <t>Ideiglenes forgalomterelés építés, bontás</t>
  </si>
  <si>
    <t>készlet</t>
  </si>
  <si>
    <t>Munkanem összesen:</t>
  </si>
  <si>
    <t>31-2</t>
  </si>
  <si>
    <t>ELŐKÉSZÍTŐ- ÉS FÖLDMUNKÁK</t>
  </si>
  <si>
    <t>31-231</t>
  </si>
  <si>
    <t>Aszfaltburkolatok felső rétegének lemarása, hideg eljárás</t>
  </si>
  <si>
    <t>m3</t>
  </si>
  <si>
    <t>31-253</t>
  </si>
  <si>
    <t>Szórt és makadám útalapok bontása</t>
  </si>
  <si>
    <t>31-3</t>
  </si>
  <si>
    <t>BURKOLAT ELŐKÉSZÍTÉS</t>
  </si>
  <si>
    <t>31-323</t>
  </si>
  <si>
    <t xml:space="preserve">Kátyúk javítása AC-11 keverékkel </t>
  </si>
  <si>
    <t>32-3</t>
  </si>
  <si>
    <t>EGYÉB FÖLDMUNKÁK</t>
  </si>
  <si>
    <t>32-315</t>
  </si>
  <si>
    <t>Padka nyesése 10 cm vastagságig, elszállítással</t>
  </si>
  <si>
    <t>32-331</t>
  </si>
  <si>
    <t>Védőréteg készítése homokos kavicsból</t>
  </si>
  <si>
    <t>33</t>
  </si>
  <si>
    <t>ÚTÉPÍTÉS ÉS EGYÉB PÁLYASZERKEZET ÉPÍTÉS</t>
  </si>
  <si>
    <t>33-320</t>
  </si>
  <si>
    <t>Folyamatos szemeloszlású zúzottkő útalap készítése</t>
  </si>
  <si>
    <t>34-310</t>
  </si>
  <si>
    <t>AC-11 kötő</t>
  </si>
  <si>
    <t>34-420</t>
  </si>
  <si>
    <t>AC-11 kopó</t>
  </si>
  <si>
    <t>37</t>
  </si>
  <si>
    <t>BEFEJEZŐ MUNKÁK</t>
  </si>
  <si>
    <t>37-115</t>
  </si>
  <si>
    <t>Padka feltöltése (10 km-ig)</t>
  </si>
  <si>
    <t>Összesen nettó HUF:</t>
  </si>
  <si>
    <t>ÁFA 27%:</t>
  </si>
  <si>
    <t>Összesen bruttó HUF:</t>
  </si>
  <si>
    <t>Kinizsi Pál u. (Zápolya u. - Bethlen G. u. között)</t>
  </si>
  <si>
    <t>Mikszáth Kálmán u.</t>
  </si>
  <si>
    <t>Munkácsy Mihály u.</t>
  </si>
  <si>
    <t>Mikes Kelemen u.</t>
  </si>
  <si>
    <t>Toldi Miklós u.</t>
  </si>
  <si>
    <t>I.Géza király u. (Toldi u. - Köztársaság u. között)</t>
  </si>
  <si>
    <t>Könyves Kálmán tér</t>
  </si>
  <si>
    <t>Thököly u. (Móricz Zs. u. - Köztársaság u. között)</t>
  </si>
  <si>
    <t xml:space="preserve">Bajcsy-Zsilinszky u. </t>
  </si>
  <si>
    <t>Bocskai u.</t>
  </si>
  <si>
    <t>Esze Tamás u. (Bajcsy-Zs. u. - Thököly u. között)</t>
  </si>
  <si>
    <t>Zrínyi Miklós u.</t>
  </si>
  <si>
    <t>Csokonai u. (Thököly u. - Hétvezér u. között)</t>
  </si>
  <si>
    <t>Vásárhelyi Pál u.</t>
  </si>
  <si>
    <t>Erkel Ferenc u.</t>
  </si>
  <si>
    <t>Bethlen Gábor u.</t>
  </si>
  <si>
    <t>Gróf Széchenyi István u. (Árpádtelep)</t>
  </si>
  <si>
    <t>Wesselényi Miklós u. (Árpádtelep)</t>
  </si>
  <si>
    <t>Kisfaludy Károly u. (Árpádtelep)</t>
  </si>
  <si>
    <t>Bánk Bán u. (Árpádtelep)</t>
  </si>
  <si>
    <t>Jókai u. (Dobó I. u. - Mikes K. utca között)</t>
  </si>
  <si>
    <t>Hétvezér u.</t>
  </si>
  <si>
    <t>Damjanich János u.</t>
  </si>
  <si>
    <t>Szabadság u.</t>
  </si>
  <si>
    <t>Liszt Ferenc u.</t>
  </si>
  <si>
    <t>Balassa Bálint u.</t>
  </si>
  <si>
    <t>Köztársaság u. (Újfalu felöli rész)</t>
  </si>
  <si>
    <t>Thököly u. (Arany J. u. - Zrínyi M. u. között)</t>
  </si>
  <si>
    <t>Thököly u. (Csokonai u.-tól Móricz Zs. u. felé)</t>
  </si>
  <si>
    <t>EGYSÉGÁRAK</t>
  </si>
  <si>
    <t>32-310</t>
  </si>
  <si>
    <t>Alkalmatlan altalajok kitermelése elszállítással</t>
  </si>
  <si>
    <t>I.Géza király u. (Köztársaság u. - Móricz Zs. u. között)</t>
  </si>
  <si>
    <t>I.Géza király u. (Móricz Zs. u. - Csokonai u. között)</t>
  </si>
  <si>
    <t>Új u.</t>
  </si>
  <si>
    <t>Rákóczi u. folytatása a Tisza-part felé</t>
  </si>
  <si>
    <t>Árpád tér (Polgármesteri Hivatal előtt)</t>
  </si>
  <si>
    <t>26. szakasz</t>
  </si>
  <si>
    <t xml:space="preserve"> Bethlen Gábor u. (Kinizsi P. u. vége)</t>
  </si>
  <si>
    <t xml:space="preserve"> Kinizsi Pál u. (Jókai M. u. - Zápolya u. között)</t>
  </si>
  <si>
    <t>23.</t>
  </si>
  <si>
    <t>24.</t>
  </si>
  <si>
    <t>25.</t>
  </si>
  <si>
    <t>Alkotmány u. (Tiszatáj Vendéglő előtt)</t>
  </si>
  <si>
    <t>Tiszaalpár 2016 évi ütem burkolatfelújítás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</si>
</sst>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10"/>
      <name val="Times New Roman"/>
      <family val="1"/>
      <charset val="238"/>
    </font>
    <font>
      <sz val="10"/>
      <name val="Arial CE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2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8" fillId="6" borderId="0" applyNumberFormat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left" vertical="center" wrapText="1"/>
    </xf>
    <xf numFmtId="164" fontId="2" fillId="4" borderId="5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right" vertical="center"/>
    </xf>
    <xf numFmtId="3" fontId="2" fillId="4" borderId="5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vertical="center"/>
    </xf>
    <xf numFmtId="49" fontId="2" fillId="0" borderId="10" xfId="2" applyNumberFormat="1" applyFont="1" applyFill="1" applyBorder="1" applyAlignment="1" applyProtection="1">
      <alignment horizontal="center" vertical="center"/>
      <protection hidden="1"/>
    </xf>
    <xf numFmtId="0" fontId="2" fillId="0" borderId="11" xfId="1" applyFont="1" applyFill="1" applyBorder="1" applyAlignment="1">
      <alignment horizontal="left" vertical="center" wrapText="1"/>
    </xf>
    <xf numFmtId="164" fontId="2" fillId="0" borderId="11" xfId="0" applyNumberFormat="1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3" fontId="2" fillId="0" borderId="11" xfId="0" applyNumberFormat="1" applyFont="1" applyFill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2" fillId="0" borderId="13" xfId="1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left" vertical="center" wrapText="1"/>
    </xf>
    <xf numFmtId="164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horizontal="right" vertical="center"/>
    </xf>
    <xf numFmtId="3" fontId="2" fillId="0" borderId="14" xfId="0" applyNumberFormat="1" applyFont="1" applyFill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3" fontId="3" fillId="5" borderId="16" xfId="0" applyNumberFormat="1" applyFont="1" applyFill="1" applyBorder="1" applyAlignment="1">
      <alignment vertical="center"/>
    </xf>
    <xf numFmtId="3" fontId="3" fillId="5" borderId="17" xfId="0" applyNumberFormat="1" applyFont="1" applyFill="1" applyBorder="1" applyAlignment="1">
      <alignment vertical="center"/>
    </xf>
    <xf numFmtId="49" fontId="3" fillId="4" borderId="1" xfId="1" applyNumberFormat="1" applyFont="1" applyFill="1" applyBorder="1" applyAlignment="1">
      <alignment horizontal="center" vertical="center"/>
    </xf>
    <xf numFmtId="49" fontId="2" fillId="0" borderId="18" xfId="2" applyNumberFormat="1" applyFont="1" applyFill="1" applyBorder="1" applyAlignment="1" applyProtection="1">
      <alignment horizontal="center" vertical="center"/>
      <protection hidden="1"/>
    </xf>
    <xf numFmtId="0" fontId="2" fillId="0" borderId="18" xfId="2" applyFont="1" applyFill="1" applyBorder="1" applyAlignment="1" applyProtection="1">
      <alignment vertical="center" wrapText="1"/>
      <protection hidden="1"/>
    </xf>
    <xf numFmtId="0" fontId="2" fillId="0" borderId="18" xfId="0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10" xfId="2" applyFont="1" applyFill="1" applyBorder="1" applyAlignment="1" applyProtection="1">
      <alignment vertical="center" wrapText="1"/>
      <protection hidden="1"/>
    </xf>
    <xf numFmtId="0" fontId="2" fillId="0" borderId="19" xfId="0" applyFont="1" applyFill="1" applyBorder="1" applyAlignment="1">
      <alignment horizontal="right" vertical="center"/>
    </xf>
    <xf numFmtId="3" fontId="2" fillId="0" borderId="19" xfId="0" applyNumberFormat="1" applyFont="1" applyFill="1" applyBorder="1" applyAlignment="1">
      <alignment vertical="center"/>
    </xf>
    <xf numFmtId="3" fontId="2" fillId="0" borderId="20" xfId="0" applyNumberFormat="1" applyFont="1" applyBorder="1" applyAlignment="1">
      <alignment vertical="center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vertical="center"/>
    </xf>
    <xf numFmtId="3" fontId="3" fillId="5" borderId="5" xfId="0" applyNumberFormat="1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horizontal="right" vertical="center"/>
    </xf>
    <xf numFmtId="3" fontId="2" fillId="0" borderId="21" xfId="0" applyNumberFormat="1" applyFont="1" applyFill="1" applyBorder="1" applyAlignment="1">
      <alignment vertical="center"/>
    </xf>
    <xf numFmtId="165" fontId="2" fillId="0" borderId="11" xfId="0" applyNumberFormat="1" applyFont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3" fontId="2" fillId="0" borderId="18" xfId="0" applyNumberFormat="1" applyFont="1" applyFill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2" fillId="0" borderId="23" xfId="2" applyFont="1" applyFill="1" applyBorder="1" applyAlignment="1" applyProtection="1">
      <alignment vertical="center" wrapText="1"/>
      <protection hidden="1"/>
    </xf>
    <xf numFmtId="165" fontId="2" fillId="0" borderId="10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vertical="center"/>
    </xf>
    <xf numFmtId="3" fontId="2" fillId="0" borderId="25" xfId="0" applyNumberFormat="1" applyFont="1" applyBorder="1" applyAlignment="1">
      <alignment vertical="center"/>
    </xf>
    <xf numFmtId="165" fontId="2" fillId="0" borderId="19" xfId="0" applyNumberFormat="1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3" fillId="5" borderId="27" xfId="0" applyNumberFormat="1" applyFont="1" applyFill="1" applyBorder="1" applyAlignment="1">
      <alignment vertical="center"/>
    </xf>
    <xf numFmtId="164" fontId="2" fillId="5" borderId="28" xfId="0" applyNumberFormat="1" applyFont="1" applyFill="1" applyBorder="1" applyAlignment="1">
      <alignment vertical="center"/>
    </xf>
    <xf numFmtId="0" fontId="2" fillId="5" borderId="29" xfId="0" applyFont="1" applyFill="1" applyBorder="1" applyAlignment="1">
      <alignment vertical="center"/>
    </xf>
    <xf numFmtId="3" fontId="2" fillId="5" borderId="29" xfId="0" applyNumberFormat="1" applyFont="1" applyFill="1" applyBorder="1" applyAlignment="1">
      <alignment vertical="center"/>
    </xf>
    <xf numFmtId="3" fontId="2" fillId="5" borderId="30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64" fontId="8" fillId="6" borderId="2" xfId="3" applyNumberFormat="1" applyBorder="1" applyAlignment="1">
      <alignment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49" fontId="3" fillId="4" borderId="22" xfId="1" applyNumberFormat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/>
    </xf>
    <xf numFmtId="3" fontId="2" fillId="4" borderId="3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3" fontId="3" fillId="5" borderId="31" xfId="0" applyNumberFormat="1" applyFont="1" applyFill="1" applyBorder="1" applyAlignment="1">
      <alignment vertical="center"/>
    </xf>
    <xf numFmtId="0" fontId="2" fillId="0" borderId="10" xfId="2" applyFont="1" applyFill="1" applyBorder="1" applyAlignment="1" applyProtection="1">
      <alignment horizontal="right" vertical="center"/>
      <protection hidden="1"/>
    </xf>
    <xf numFmtId="1" fontId="2" fillId="0" borderId="10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3" fillId="5" borderId="32" xfId="0" applyFont="1" applyFill="1" applyBorder="1" applyAlignment="1">
      <alignment vertical="center"/>
    </xf>
    <xf numFmtId="3" fontId="3" fillId="5" borderId="32" xfId="0" applyNumberFormat="1" applyFont="1" applyFill="1" applyBorder="1" applyAlignment="1">
      <alignment vertical="center"/>
    </xf>
    <xf numFmtId="165" fontId="2" fillId="0" borderId="10" xfId="0" applyNumberFormat="1" applyFont="1" applyFill="1" applyBorder="1" applyAlignment="1">
      <alignment horizontal="right" vertical="center"/>
    </xf>
    <xf numFmtId="165" fontId="2" fillId="0" borderId="18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Alignment="1">
      <alignment horizontal="right" vertical="center"/>
    </xf>
    <xf numFmtId="0" fontId="10" fillId="6" borderId="0" xfId="3" applyFont="1" applyAlignment="1">
      <alignment vertical="center"/>
    </xf>
    <xf numFmtId="0" fontId="10" fillId="6" borderId="0" xfId="3" applyFont="1" applyAlignment="1">
      <alignment horizontal="center" vertical="center"/>
    </xf>
    <xf numFmtId="0" fontId="10" fillId="6" borderId="1" xfId="3" applyFont="1" applyBorder="1" applyAlignment="1">
      <alignment vertical="center"/>
    </xf>
    <xf numFmtId="0" fontId="1" fillId="2" borderId="2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164" fontId="3" fillId="2" borderId="34" xfId="0" applyNumberFormat="1" applyFont="1" applyFill="1" applyBorder="1" applyAlignment="1">
      <alignment horizontal="center" vertical="center"/>
    </xf>
    <xf numFmtId="0" fontId="10" fillId="6" borderId="6" xfId="3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6" borderId="6" xfId="3" applyFont="1" applyBorder="1" applyAlignment="1">
      <alignment horizontal="center" vertical="center"/>
    </xf>
    <xf numFmtId="165" fontId="2" fillId="9" borderId="19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165" fontId="2" fillId="8" borderId="11" xfId="0" applyNumberFormat="1" applyFont="1" applyFill="1" applyBorder="1" applyAlignment="1">
      <alignment horizontal="right" vertical="center"/>
    </xf>
    <xf numFmtId="0" fontId="10" fillId="6" borderId="1" xfId="3" applyFont="1" applyBorder="1" applyAlignment="1">
      <alignment horizontal="left" vertical="center"/>
    </xf>
    <xf numFmtId="0" fontId="10" fillId="6" borderId="2" xfId="3" applyFont="1" applyBorder="1" applyAlignment="1">
      <alignment horizontal="left" vertical="center"/>
    </xf>
    <xf numFmtId="0" fontId="9" fillId="6" borderId="5" xfId="3" applyFont="1" applyBorder="1" applyAlignment="1">
      <alignment horizontal="left" vertical="center"/>
    </xf>
    <xf numFmtId="0" fontId="9" fillId="6" borderId="2" xfId="3" applyFont="1" applyBorder="1" applyAlignment="1">
      <alignment horizontal="left" vertical="center"/>
    </xf>
    <xf numFmtId="0" fontId="0" fillId="0" borderId="0" xfId="0" applyFill="1"/>
  </cellXfs>
  <cellStyles count="4">
    <cellStyle name="Jó" xfId="3" builtinId="26"/>
    <cellStyle name="Normál" xfId="0" builtinId="0"/>
    <cellStyle name="Normál 10" xfId="2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E27"/>
  <sheetViews>
    <sheetView tabSelected="1" workbookViewId="0">
      <selection activeCell="B10" sqref="B10"/>
    </sheetView>
  </sheetViews>
  <sheetFormatPr defaultRowHeight="15"/>
  <cols>
    <col min="2" max="2" width="43.7109375" customWidth="1"/>
  </cols>
  <sheetData>
    <row r="1" spans="1:4" ht="15.75">
      <c r="A1" s="78" t="s">
        <v>77</v>
      </c>
      <c r="B1" s="79"/>
      <c r="C1" s="1"/>
      <c r="D1" s="1"/>
    </row>
    <row r="2" spans="1:4" ht="16.5" thickBot="1">
      <c r="A2" s="2"/>
      <c r="B2" s="80" t="s">
        <v>92</v>
      </c>
      <c r="C2" s="1"/>
      <c r="D2" s="1"/>
    </row>
    <row r="3" spans="1:4" ht="39" thickBot="1">
      <c r="A3" s="4" t="s">
        <v>3</v>
      </c>
      <c r="B3" s="5" t="s">
        <v>4</v>
      </c>
      <c r="C3" s="5" t="s">
        <v>5</v>
      </c>
      <c r="D3" s="7" t="s">
        <v>6</v>
      </c>
    </row>
    <row r="4" spans="1:4" ht="15.75" thickBot="1">
      <c r="A4" s="10"/>
      <c r="B4" s="10"/>
      <c r="C4" s="10"/>
      <c r="D4" s="12"/>
    </row>
    <row r="5" spans="1:4" ht="15.75" thickBot="1">
      <c r="A5" s="14">
        <v>10</v>
      </c>
      <c r="B5" s="15" t="s">
        <v>8</v>
      </c>
      <c r="C5" s="17"/>
      <c r="D5" s="18"/>
    </row>
    <row r="6" spans="1:4">
      <c r="A6" s="20" t="s">
        <v>9</v>
      </c>
      <c r="B6" s="21" t="s">
        <v>10</v>
      </c>
      <c r="C6" s="23" t="s">
        <v>11</v>
      </c>
      <c r="D6" s="24"/>
    </row>
    <row r="7" spans="1:4" ht="15.75" thickBot="1">
      <c r="A7" s="26" t="s">
        <v>12</v>
      </c>
      <c r="B7" s="27" t="s">
        <v>13</v>
      </c>
      <c r="C7" s="29" t="s">
        <v>14</v>
      </c>
      <c r="D7" s="30"/>
    </row>
    <row r="8" spans="1:4" ht="15.75" thickBot="1">
      <c r="A8" s="10"/>
      <c r="B8" s="10"/>
      <c r="C8" s="33"/>
      <c r="D8" s="34"/>
    </row>
    <row r="9" spans="1:4">
      <c r="A9" s="81" t="s">
        <v>16</v>
      </c>
      <c r="B9" s="82" t="s">
        <v>17</v>
      </c>
      <c r="C9" s="83"/>
      <c r="D9" s="84"/>
    </row>
    <row r="10" spans="1:4" ht="25.5">
      <c r="A10" s="20" t="s">
        <v>18</v>
      </c>
      <c r="B10" s="42" t="s">
        <v>19</v>
      </c>
      <c r="C10" s="85" t="s">
        <v>20</v>
      </c>
      <c r="D10" s="86"/>
    </row>
    <row r="11" spans="1:4">
      <c r="A11" s="20" t="s">
        <v>21</v>
      </c>
      <c r="B11" s="42" t="s">
        <v>22</v>
      </c>
      <c r="C11" s="87" t="s">
        <v>1</v>
      </c>
      <c r="D11" s="88"/>
    </row>
    <row r="12" spans="1:4" ht="15.75" thickBot="1">
      <c r="A12" s="46"/>
      <c r="B12" s="47"/>
      <c r="C12" s="89"/>
      <c r="D12" s="90"/>
    </row>
    <row r="13" spans="1:4">
      <c r="A13" s="81" t="s">
        <v>23</v>
      </c>
      <c r="B13" s="82" t="s">
        <v>24</v>
      </c>
      <c r="C13" s="83"/>
      <c r="D13" s="84"/>
    </row>
    <row r="14" spans="1:4">
      <c r="A14" s="20" t="s">
        <v>25</v>
      </c>
      <c r="B14" s="42" t="s">
        <v>26</v>
      </c>
      <c r="C14" s="87" t="s">
        <v>1</v>
      </c>
      <c r="D14" s="88"/>
    </row>
    <row r="15" spans="1:4" ht="15.75" thickBot="1">
      <c r="A15" s="46"/>
      <c r="B15" s="47"/>
      <c r="C15" s="89"/>
      <c r="D15" s="90"/>
    </row>
    <row r="16" spans="1:4">
      <c r="A16" s="81" t="s">
        <v>27</v>
      </c>
      <c r="B16" s="82" t="s">
        <v>28</v>
      </c>
      <c r="C16" s="83"/>
      <c r="D16" s="84"/>
    </row>
    <row r="17" spans="1:5">
      <c r="A17" s="20" t="s">
        <v>78</v>
      </c>
      <c r="B17" s="42" t="s">
        <v>79</v>
      </c>
      <c r="C17" s="91" t="s">
        <v>20</v>
      </c>
      <c r="D17" s="92"/>
    </row>
    <row r="18" spans="1:5">
      <c r="A18" s="20" t="s">
        <v>29</v>
      </c>
      <c r="B18" s="42" t="s">
        <v>30</v>
      </c>
      <c r="C18" s="87" t="s">
        <v>1</v>
      </c>
      <c r="D18" s="88"/>
    </row>
    <row r="19" spans="1:5">
      <c r="A19" s="20" t="s">
        <v>31</v>
      </c>
      <c r="B19" s="42" t="s">
        <v>32</v>
      </c>
      <c r="C19" s="87" t="s">
        <v>20</v>
      </c>
      <c r="D19" s="88"/>
      <c r="E19" s="118"/>
    </row>
    <row r="20" spans="1:5" ht="15.75" thickBot="1">
      <c r="A20" s="46"/>
      <c r="B20" s="47"/>
      <c r="C20" s="89"/>
      <c r="D20" s="90"/>
      <c r="E20" s="118"/>
    </row>
    <row r="21" spans="1:5">
      <c r="A21" s="81" t="s">
        <v>33</v>
      </c>
      <c r="B21" s="82" t="s">
        <v>34</v>
      </c>
      <c r="C21" s="83"/>
      <c r="D21" s="84"/>
      <c r="E21" s="118"/>
    </row>
    <row r="22" spans="1:5">
      <c r="A22" s="20" t="s">
        <v>35</v>
      </c>
      <c r="B22" s="42" t="s">
        <v>36</v>
      </c>
      <c r="C22" s="85" t="s">
        <v>20</v>
      </c>
      <c r="D22" s="60"/>
      <c r="E22" s="118"/>
    </row>
    <row r="23" spans="1:5">
      <c r="A23" s="20" t="s">
        <v>37</v>
      </c>
      <c r="B23" s="42" t="s">
        <v>38</v>
      </c>
      <c r="C23" s="85" t="s">
        <v>20</v>
      </c>
      <c r="D23" s="60"/>
    </row>
    <row r="24" spans="1:5" ht="15.75" thickBot="1">
      <c r="A24" s="20" t="s">
        <v>39</v>
      </c>
      <c r="B24" s="42" t="s">
        <v>40</v>
      </c>
      <c r="C24" s="29" t="s">
        <v>20</v>
      </c>
      <c r="D24" s="93"/>
    </row>
    <row r="25" spans="1:5" ht="15.75" thickBot="1">
      <c r="A25" s="46"/>
      <c r="B25" s="47"/>
      <c r="C25" s="94"/>
      <c r="D25" s="95"/>
    </row>
    <row r="26" spans="1:5">
      <c r="A26" s="81" t="s">
        <v>41</v>
      </c>
      <c r="B26" s="82" t="s">
        <v>42</v>
      </c>
      <c r="C26" s="83"/>
      <c r="D26" s="84"/>
    </row>
    <row r="27" spans="1:5">
      <c r="A27" s="20" t="s">
        <v>43</v>
      </c>
      <c r="B27" s="42" t="s">
        <v>44</v>
      </c>
      <c r="C27" s="87" t="s">
        <v>20</v>
      </c>
      <c r="D27" s="8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H15" sqref="H15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0" t="s">
        <v>88</v>
      </c>
      <c r="B2" s="114" t="s">
        <v>87</v>
      </c>
      <c r="C2" s="115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s">
        <v>15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27</v>
      </c>
      <c r="B12" s="15" t="s">
        <v>28</v>
      </c>
      <c r="C12" s="16"/>
      <c r="D12" s="17"/>
      <c r="E12" s="18"/>
      <c r="F12" s="19"/>
    </row>
    <row r="13" spans="1:6" s="9" customFormat="1" ht="13.5" thickBot="1">
      <c r="A13" s="37" t="s">
        <v>29</v>
      </c>
      <c r="B13" s="38" t="s">
        <v>30</v>
      </c>
      <c r="C13" s="97" t="e">
        <f>#REF!</f>
        <v>#REF!</v>
      </c>
      <c r="D13" s="54" t="s">
        <v>1</v>
      </c>
      <c r="E13" s="55"/>
      <c r="F13" s="55" t="e">
        <f>C13*E13</f>
        <v>#REF!</v>
      </c>
    </row>
    <row r="14" spans="1:6" s="1" customFormat="1" ht="13.5" thickBot="1">
      <c r="A14" s="46"/>
      <c r="B14" s="47"/>
      <c r="C14" s="32" t="s">
        <v>15</v>
      </c>
      <c r="D14" s="48"/>
      <c r="E14" s="49"/>
      <c r="F14" s="50" t="e">
        <f>SUM(F13:F13)</f>
        <v>#REF!</v>
      </c>
    </row>
    <row r="15" spans="1:6" s="1" customFormat="1" ht="13.5" thickBot="1">
      <c r="A15" s="36" t="s">
        <v>33</v>
      </c>
      <c r="B15" s="15" t="s">
        <v>34</v>
      </c>
      <c r="C15" s="16"/>
      <c r="D15" s="17"/>
      <c r="E15" s="18"/>
      <c r="F15" s="19"/>
    </row>
    <row r="16" spans="1:6" s="1" customFormat="1" ht="13.5" thickBot="1">
      <c r="A16" s="20" t="s">
        <v>39</v>
      </c>
      <c r="B16" s="57" t="s">
        <v>40</v>
      </c>
      <c r="C16" s="62" t="e">
        <f>#REF!</f>
        <v>#REF!</v>
      </c>
      <c r="D16" s="63" t="s">
        <v>20</v>
      </c>
      <c r="E16" s="64"/>
      <c r="F16" s="45" t="e">
        <f>C16*E16</f>
        <v>#REF!</v>
      </c>
    </row>
    <row r="17" spans="1:6" s="1" customFormat="1" ht="13.5" thickBot="1">
      <c r="A17" s="46"/>
      <c r="B17" s="47"/>
      <c r="C17" s="32" t="s">
        <v>15</v>
      </c>
      <c r="D17" s="48"/>
      <c r="E17" s="49"/>
      <c r="F17" s="50" t="e">
        <f>SUM(F16:F16)</f>
        <v>#REF!</v>
      </c>
    </row>
    <row r="18" spans="1:6" s="9" customFormat="1" ht="13.5" thickBot="1">
      <c r="A18" s="36" t="s">
        <v>41</v>
      </c>
      <c r="B18" s="15" t="s">
        <v>42</v>
      </c>
      <c r="C18" s="16"/>
      <c r="D18" s="17"/>
      <c r="E18" s="18"/>
      <c r="F18" s="19"/>
    </row>
    <row r="19" spans="1:6" s="9" customFormat="1" ht="13.5" thickBot="1">
      <c r="A19" s="37" t="s">
        <v>43</v>
      </c>
      <c r="B19" s="38" t="s">
        <v>44</v>
      </c>
      <c r="C19" s="98" t="e">
        <f>#REF!</f>
        <v>#REF!</v>
      </c>
      <c r="D19" s="51" t="s">
        <v>20</v>
      </c>
      <c r="E19" s="52"/>
      <c r="F19" s="52" t="e">
        <f>C19*E19</f>
        <v>#REF!</v>
      </c>
    </row>
    <row r="20" spans="1:6" s="1" customFormat="1" ht="13.5" thickBot="1">
      <c r="A20" s="46"/>
      <c r="B20" s="47"/>
      <c r="C20" s="32" t="s">
        <v>15</v>
      </c>
      <c r="D20" s="48"/>
      <c r="E20" s="49"/>
      <c r="F20" s="50" t="e">
        <f>SUM(F19:F19)</f>
        <v>#REF!</v>
      </c>
    </row>
    <row r="21" spans="1:6" s="1" customFormat="1" ht="13.5" thickBot="1">
      <c r="A21" s="65"/>
      <c r="C21" s="66"/>
    </row>
    <row r="22" spans="1:6" s="1" customFormat="1">
      <c r="A22" s="2"/>
      <c r="C22" s="67" t="s">
        <v>45</v>
      </c>
      <c r="D22" s="33"/>
      <c r="E22" s="34"/>
      <c r="F22" s="35" t="e">
        <f>SUM(F8+F11+F14+F17+F20)</f>
        <v>#REF!</v>
      </c>
    </row>
    <row r="23" spans="1:6" s="1" customFormat="1" ht="13.5" thickBot="1">
      <c r="A23" s="2"/>
      <c r="C23" s="68" t="s">
        <v>46</v>
      </c>
      <c r="D23" s="69"/>
      <c r="E23" s="70"/>
      <c r="F23" s="71" t="e">
        <f>F22*0.27</f>
        <v>#REF!</v>
      </c>
    </row>
    <row r="24" spans="1:6" s="1" customFormat="1" ht="22.5" customHeight="1" thickBot="1">
      <c r="A24" s="2"/>
      <c r="C24" s="32" t="s">
        <v>47</v>
      </c>
      <c r="D24" s="48"/>
      <c r="E24" s="49"/>
      <c r="F24" s="50" t="e">
        <f>SUM(F22,F23)</f>
        <v>#REF!</v>
      </c>
    </row>
  </sheetData>
  <mergeCells count="1">
    <mergeCell ref="B2:C2"/>
  </mergeCells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H13" sqref="H13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0" t="s">
        <v>89</v>
      </c>
      <c r="B2" s="101" t="s">
        <v>48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s">
        <v>15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27</v>
      </c>
      <c r="B12" s="15" t="s">
        <v>28</v>
      </c>
      <c r="C12" s="16"/>
      <c r="D12" s="17"/>
      <c r="E12" s="18"/>
      <c r="F12" s="19"/>
    </row>
    <row r="13" spans="1:6" s="9" customFormat="1">
      <c r="A13" s="20" t="s">
        <v>78</v>
      </c>
      <c r="B13" s="42" t="s">
        <v>79</v>
      </c>
      <c r="C13" s="96" t="e">
        <f>#REF!</f>
        <v>#REF!</v>
      </c>
      <c r="D13" s="91" t="s">
        <v>20</v>
      </c>
      <c r="E13" s="88"/>
      <c r="F13" s="88" t="e">
        <f>C13*E13</f>
        <v>#REF!</v>
      </c>
    </row>
    <row r="14" spans="1:6" s="9" customFormat="1">
      <c r="A14" s="37" t="s">
        <v>29</v>
      </c>
      <c r="B14" s="38" t="s">
        <v>30</v>
      </c>
      <c r="C14" s="97" t="e">
        <f>#REF!</f>
        <v>#REF!</v>
      </c>
      <c r="D14" s="54" t="s">
        <v>1</v>
      </c>
      <c r="E14" s="55"/>
      <c r="F14" s="55" t="e">
        <f>C14*E14</f>
        <v>#REF!</v>
      </c>
    </row>
    <row r="15" spans="1:6" s="9" customFormat="1" ht="13.5" thickBot="1">
      <c r="A15" s="20" t="s">
        <v>31</v>
      </c>
      <c r="B15" s="42" t="s">
        <v>32</v>
      </c>
      <c r="C15" s="56" t="e">
        <f>#REF!</f>
        <v>#REF!</v>
      </c>
      <c r="D15" s="43" t="s">
        <v>20</v>
      </c>
      <c r="E15" s="44"/>
      <c r="F15" s="44" t="e">
        <f>C15*E15</f>
        <v>#REF!</v>
      </c>
    </row>
    <row r="16" spans="1:6" s="1" customFormat="1" ht="13.5" thickBot="1">
      <c r="A16" s="46"/>
      <c r="B16" s="47"/>
      <c r="C16" s="32" t="s">
        <v>15</v>
      </c>
      <c r="D16" s="48"/>
      <c r="E16" s="49"/>
      <c r="F16" s="50" t="e">
        <f>SUM(F13:F15)</f>
        <v>#REF!</v>
      </c>
    </row>
    <row r="17" spans="1:6" s="1" customFormat="1" ht="13.5" thickBot="1">
      <c r="A17" s="36" t="s">
        <v>33</v>
      </c>
      <c r="B17" s="15" t="s">
        <v>34</v>
      </c>
      <c r="C17" s="16"/>
      <c r="D17" s="17"/>
      <c r="E17" s="18"/>
      <c r="F17" s="19"/>
    </row>
    <row r="18" spans="1:6" s="1" customFormat="1">
      <c r="A18" s="20" t="s">
        <v>35</v>
      </c>
      <c r="B18" s="57" t="s">
        <v>36</v>
      </c>
      <c r="C18" s="58" t="e">
        <f>#REF!</f>
        <v>#REF!</v>
      </c>
      <c r="D18" s="59" t="s">
        <v>20</v>
      </c>
      <c r="E18" s="60"/>
      <c r="F18" s="61" t="e">
        <f>C18*E18</f>
        <v>#REF!</v>
      </c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s">
        <v>15</v>
      </c>
      <c r="D20" s="48"/>
      <c r="E20" s="49"/>
      <c r="F20" s="50" t="e">
        <f>SUM(F18:F19)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SUM(F8+F11+F16+F20+F23)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H14" sqref="H14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102" t="s">
        <v>2</v>
      </c>
      <c r="B1" s="103"/>
      <c r="C1" s="104"/>
    </row>
    <row r="2" spans="1:6" s="1" customFormat="1" ht="16.5" thickBot="1">
      <c r="A2" s="110" t="s">
        <v>90</v>
      </c>
      <c r="B2" s="116" t="s">
        <v>86</v>
      </c>
      <c r="C2" s="117"/>
      <c r="D2" s="3"/>
    </row>
    <row r="3" spans="1:6" s="9" customFormat="1" ht="39" thickBot="1">
      <c r="A3" s="105" t="s">
        <v>3</v>
      </c>
      <c r="B3" s="106" t="s">
        <v>4</v>
      </c>
      <c r="C3" s="107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mergeCells count="1">
    <mergeCell ref="B2:C2"/>
  </mergeCells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topLeftCell="A4" workbookViewId="0">
      <selection activeCell="I29" sqref="I29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 t="s">
        <v>85</v>
      </c>
      <c r="B2" s="99" t="s">
        <v>49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>
      <c r="A16" s="20" t="s">
        <v>78</v>
      </c>
      <c r="B16" s="42" t="s">
        <v>79</v>
      </c>
      <c r="C16" s="96" t="e">
        <f>#REF!</f>
        <v>#REF!</v>
      </c>
      <c r="D16" s="91" t="s">
        <v>20</v>
      </c>
      <c r="E16" s="88"/>
      <c r="F16" s="88" t="e">
        <f>C16*E16</f>
        <v>#REF!</v>
      </c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SUM(F16:F18)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 ht="13.5" thickBot="1">
      <c r="A22" s="20" t="s">
        <v>39</v>
      </c>
      <c r="B22" s="57" t="s">
        <v>40</v>
      </c>
      <c r="C22" s="62" t="e">
        <f>#REF!</f>
        <v>#REF!</v>
      </c>
      <c r="D22" s="63" t="s">
        <v>20</v>
      </c>
      <c r="E22" s="64"/>
      <c r="F22" s="45" t="e">
        <f>C22*E22</f>
        <v>#REF!</v>
      </c>
    </row>
    <row r="23" spans="1:6" s="1" customFormat="1" ht="13.5" thickBot="1">
      <c r="A23" s="46"/>
      <c r="B23" s="47"/>
      <c r="C23" s="32" t="e">
        <f>#REF!</f>
        <v>#REF!</v>
      </c>
      <c r="D23" s="48"/>
      <c r="E23" s="49"/>
      <c r="F23" s="50" t="e">
        <f>SUM(F21:F22)</f>
        <v>#REF!</v>
      </c>
    </row>
    <row r="24" spans="1:6" s="9" customFormat="1" ht="13.5" thickBot="1">
      <c r="A24" s="36" t="s">
        <v>41</v>
      </c>
      <c r="B24" s="15" t="s">
        <v>42</v>
      </c>
      <c r="C24" s="16"/>
      <c r="D24" s="17"/>
      <c r="E24" s="18"/>
      <c r="F24" s="19"/>
    </row>
    <row r="25" spans="1:6" s="9" customFormat="1" ht="13.5" thickBot="1">
      <c r="A25" s="37" t="s">
        <v>43</v>
      </c>
      <c r="B25" s="38" t="s">
        <v>44</v>
      </c>
      <c r="C25" s="98" t="e">
        <f>#REF!</f>
        <v>#REF!</v>
      </c>
      <c r="D25" s="51" t="s">
        <v>20</v>
      </c>
      <c r="E25" s="52"/>
      <c r="F25" s="52" t="e">
        <f>C25*E25</f>
        <v>#REF!</v>
      </c>
    </row>
    <row r="26" spans="1:6" s="1" customFormat="1" ht="13.5" thickBot="1">
      <c r="A26" s="46"/>
      <c r="B26" s="47"/>
      <c r="C26" s="32" t="s">
        <v>15</v>
      </c>
      <c r="D26" s="48"/>
      <c r="E26" s="49"/>
      <c r="F26" s="50" t="e">
        <f>SUM(F25:F25)</f>
        <v>#REF!</v>
      </c>
    </row>
    <row r="27" spans="1:6" s="1" customFormat="1" ht="13.5" thickBot="1">
      <c r="A27" s="65"/>
      <c r="C27" s="66"/>
    </row>
    <row r="28" spans="1:6" s="1" customFormat="1">
      <c r="A28" s="2"/>
      <c r="C28" s="67" t="s">
        <v>45</v>
      </c>
      <c r="D28" s="33"/>
      <c r="E28" s="34"/>
      <c r="F28" s="35" t="e">
        <f>SUM(F8+F11+F14+F19+F23+F26)</f>
        <v>#REF!</v>
      </c>
    </row>
    <row r="29" spans="1:6" s="1" customFormat="1" ht="13.5" thickBot="1">
      <c r="A29" s="2"/>
      <c r="C29" s="68" t="s">
        <v>46</v>
      </c>
      <c r="D29" s="69"/>
      <c r="E29" s="70"/>
      <c r="F29" s="71" t="e">
        <f>F28*0.27</f>
        <v>#REF!</v>
      </c>
    </row>
    <row r="30" spans="1:6" s="1" customFormat="1" ht="22.5" customHeight="1" thickBot="1">
      <c r="A30" s="2"/>
      <c r="C30" s="32" t="s">
        <v>47</v>
      </c>
      <c r="D30" s="48"/>
      <c r="E30" s="49"/>
      <c r="F30" s="50" t="e">
        <f>SUM(F28,F29)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I17" sqref="I17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27</v>
      </c>
      <c r="B2" s="99" t="s">
        <v>50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31"/>
  <sheetViews>
    <sheetView topLeftCell="A3" workbookViewId="0">
      <selection activeCell="E6" sqref="E6:E26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28</v>
      </c>
      <c r="B2" s="99" t="s">
        <v>51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31"/>
  <sheetViews>
    <sheetView topLeftCell="A4" workbookViewId="0">
      <selection activeCell="E26" sqref="E26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29</v>
      </c>
      <c r="B2" s="99" t="s">
        <v>52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6" sqref="E6:E22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30</v>
      </c>
      <c r="B2" s="99" t="s">
        <v>74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6" sqref="E6:E26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31</v>
      </c>
      <c r="B2" s="99" t="s">
        <v>53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H12" sqref="H12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32</v>
      </c>
      <c r="B2" s="99" t="s">
        <v>80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1" customFormat="1" ht="13.5" thickBot="1">
      <c r="A15" s="36" t="s">
        <v>33</v>
      </c>
      <c r="B15" s="15" t="s">
        <v>34</v>
      </c>
      <c r="C15" s="16"/>
      <c r="D15" s="17"/>
      <c r="E15" s="18"/>
      <c r="F15" s="19"/>
    </row>
    <row r="16" spans="1:6" s="1" customFormat="1" ht="13.5" thickBot="1">
      <c r="A16" s="20" t="s">
        <v>39</v>
      </c>
      <c r="B16" s="57" t="s">
        <v>40</v>
      </c>
      <c r="C16" s="62" t="e">
        <f>#REF!</f>
        <v>#REF!</v>
      </c>
      <c r="D16" s="63" t="s">
        <v>20</v>
      </c>
      <c r="E16" s="64"/>
      <c r="F16" s="4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65"/>
      <c r="C18" s="66"/>
    </row>
    <row r="19" spans="1:6" s="1" customFormat="1">
      <c r="A19" s="2"/>
      <c r="C19" s="67" t="s">
        <v>45</v>
      </c>
      <c r="D19" s="33"/>
      <c r="E19" s="34"/>
      <c r="F19" s="35" t="e">
        <f>SUM(F8+F11+F14+F17)</f>
        <v>#REF!</v>
      </c>
    </row>
    <row r="20" spans="1:6" s="1" customFormat="1" ht="13.5" thickBot="1">
      <c r="A20" s="2"/>
      <c r="C20" s="68" t="s">
        <v>46</v>
      </c>
      <c r="D20" s="69"/>
      <c r="E20" s="70"/>
      <c r="F20" s="71" t="e">
        <f>F19*0.27</f>
        <v>#REF!</v>
      </c>
    </row>
    <row r="21" spans="1:6" s="1" customFormat="1" ht="22.5" customHeight="1" thickBot="1">
      <c r="A21" s="2"/>
      <c r="C21" s="32" t="s">
        <v>47</v>
      </c>
      <c r="D21" s="48"/>
      <c r="E21" s="49"/>
      <c r="F21" s="50" t="e">
        <f>SUM(F19,F20)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7"/>
  <sheetViews>
    <sheetView topLeftCell="A7" workbookViewId="0">
      <selection activeCell="E6" sqref="E6:E23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33</v>
      </c>
      <c r="B2" s="99" t="s">
        <v>81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 ht="13.5" thickBot="1">
      <c r="A17" s="20" t="s">
        <v>31</v>
      </c>
      <c r="B17" s="42" t="s">
        <v>32</v>
      </c>
      <c r="C17" s="56" t="e">
        <f>#REF!</f>
        <v>#REF!</v>
      </c>
      <c r="D17" s="43" t="s">
        <v>20</v>
      </c>
      <c r="E17" s="44"/>
      <c r="F17" s="44" t="e">
        <f>C17*E17</f>
        <v>#REF!</v>
      </c>
    </row>
    <row r="18" spans="1:6" s="1" customFormat="1" ht="13.5" thickBot="1">
      <c r="A18" s="46"/>
      <c r="B18" s="47"/>
      <c r="C18" s="32" t="e">
        <f>#REF!</f>
        <v>#REF!</v>
      </c>
      <c r="D18" s="48"/>
      <c r="E18" s="49"/>
      <c r="F18" s="50" t="e">
        <f>SUM(F17:F17)</f>
        <v>#REF!</v>
      </c>
    </row>
    <row r="19" spans="1:6" s="1" customFormat="1" ht="13.5" thickBot="1">
      <c r="A19" s="36" t="s">
        <v>33</v>
      </c>
      <c r="B19" s="15" t="s">
        <v>34</v>
      </c>
      <c r="C19" s="16"/>
      <c r="D19" s="17"/>
      <c r="E19" s="18"/>
      <c r="F19" s="19"/>
    </row>
    <row r="20" spans="1:6" s="1" customFormat="1">
      <c r="A20" s="20" t="s">
        <v>35</v>
      </c>
      <c r="B20" s="57" t="s">
        <v>36</v>
      </c>
      <c r="C20" s="58" t="e">
        <f>#REF!</f>
        <v>#REF!</v>
      </c>
      <c r="D20" s="59" t="s">
        <v>20</v>
      </c>
      <c r="E20" s="60"/>
      <c r="F20" s="61" t="e">
        <f>C20*E20</f>
        <v>#REF!</v>
      </c>
    </row>
    <row r="21" spans="1:6" s="1" customFormat="1">
      <c r="A21" s="20" t="s">
        <v>37</v>
      </c>
      <c r="B21" s="57" t="s">
        <v>38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 ht="13.5" thickBot="1">
      <c r="A22" s="20" t="s">
        <v>39</v>
      </c>
      <c r="B22" s="57" t="s">
        <v>40</v>
      </c>
      <c r="C22" s="62" t="e">
        <f>#REF!</f>
        <v>#REF!</v>
      </c>
      <c r="D22" s="63" t="s">
        <v>20</v>
      </c>
      <c r="E22" s="64"/>
      <c r="F22" s="45" t="e">
        <f>C22*E22</f>
        <v>#REF!</v>
      </c>
    </row>
    <row r="23" spans="1:6" s="1" customFormat="1" ht="13.5" thickBot="1">
      <c r="A23" s="46"/>
      <c r="B23" s="47"/>
      <c r="C23" s="32" t="e">
        <f>#REF!</f>
        <v>#REF!</v>
      </c>
      <c r="D23" s="48"/>
      <c r="E23" s="49"/>
      <c r="F23" s="50" t="e">
        <f>SUM(F20:F22)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SUM(F8+F12+F15+F18+F23)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I18" sqref="I18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34</v>
      </c>
      <c r="B2" s="99" t="s">
        <v>54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32"/>
  <sheetViews>
    <sheetView topLeftCell="A7" workbookViewId="0">
      <selection activeCell="I24" sqref="I24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35</v>
      </c>
      <c r="B2" s="99" t="s">
        <v>55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20" t="s">
        <v>78</v>
      </c>
      <c r="B17" s="42" t="s">
        <v>79</v>
      </c>
      <c r="C17" s="96" t="e">
        <f>#REF!</f>
        <v>#REF!</v>
      </c>
      <c r="D17" s="91" t="s">
        <v>20</v>
      </c>
      <c r="E17" s="88"/>
      <c r="F17" s="88" t="e">
        <f>C17*E17</f>
        <v>#REF!</v>
      </c>
    </row>
    <row r="18" spans="1:6" s="9" customFormat="1">
      <c r="A18" s="37" t="s">
        <v>29</v>
      </c>
      <c r="B18" s="38" t="s">
        <v>30</v>
      </c>
      <c r="C18" s="97" t="e">
        <f>#REF!</f>
        <v>#REF!</v>
      </c>
      <c r="D18" s="54" t="s">
        <v>1</v>
      </c>
      <c r="E18" s="55"/>
      <c r="F18" s="55" t="e">
        <f>C18*E18</f>
        <v>#REF!</v>
      </c>
    </row>
    <row r="19" spans="1:6" s="9" customFormat="1" ht="13.5" thickBot="1">
      <c r="A19" s="20" t="s">
        <v>31</v>
      </c>
      <c r="B19" s="42" t="s">
        <v>32</v>
      </c>
      <c r="C19" s="56" t="e">
        <f>#REF!</f>
        <v>#REF!</v>
      </c>
      <c r="D19" s="43" t="s">
        <v>20</v>
      </c>
      <c r="E19" s="44"/>
      <c r="F19" s="44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SUM(F17:F19)</f>
        <v>#REF!</v>
      </c>
    </row>
    <row r="21" spans="1:6" s="1" customFormat="1" ht="13.5" thickBot="1">
      <c r="A21" s="36" t="s">
        <v>33</v>
      </c>
      <c r="B21" s="15" t="s">
        <v>34</v>
      </c>
      <c r="C21" s="16"/>
      <c r="D21" s="17"/>
      <c r="E21" s="18"/>
      <c r="F21" s="19"/>
    </row>
    <row r="22" spans="1:6" s="1" customFormat="1">
      <c r="A22" s="20" t="s">
        <v>35</v>
      </c>
      <c r="B22" s="57" t="s">
        <v>36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>
      <c r="A23" s="20" t="s">
        <v>37</v>
      </c>
      <c r="B23" s="57" t="s">
        <v>38</v>
      </c>
      <c r="C23" s="58" t="e">
        <f>#REF!</f>
        <v>#REF!</v>
      </c>
      <c r="D23" s="59" t="s">
        <v>20</v>
      </c>
      <c r="E23" s="60"/>
      <c r="F23" s="61" t="e">
        <f>C23*E23</f>
        <v>#REF!</v>
      </c>
    </row>
    <row r="24" spans="1:6" s="1" customFormat="1" ht="13.5" thickBot="1">
      <c r="A24" s="20" t="s">
        <v>39</v>
      </c>
      <c r="B24" s="57" t="s">
        <v>40</v>
      </c>
      <c r="C24" s="62" t="e">
        <f>#REF!</f>
        <v>#REF!</v>
      </c>
      <c r="D24" s="63" t="s">
        <v>20</v>
      </c>
      <c r="E24" s="64"/>
      <c r="F24" s="45" t="e">
        <f>C24*E24</f>
        <v>#REF!</v>
      </c>
    </row>
    <row r="25" spans="1:6" s="1" customFormat="1" ht="13.5" thickBot="1">
      <c r="A25" s="46"/>
      <c r="B25" s="47"/>
      <c r="C25" s="32" t="e">
        <f>#REF!</f>
        <v>#REF!</v>
      </c>
      <c r="D25" s="48"/>
      <c r="E25" s="49"/>
      <c r="F25" s="50" t="e">
        <f>SUM(F22:F24)</f>
        <v>#REF!</v>
      </c>
    </row>
    <row r="26" spans="1:6" s="9" customFormat="1" ht="13.5" thickBot="1">
      <c r="A26" s="36" t="s">
        <v>41</v>
      </c>
      <c r="B26" s="15" t="s">
        <v>42</v>
      </c>
      <c r="C26" s="16"/>
      <c r="D26" s="17"/>
      <c r="E26" s="18"/>
      <c r="F26" s="19"/>
    </row>
    <row r="27" spans="1:6" s="9" customFormat="1" ht="13.5" thickBot="1">
      <c r="A27" s="37" t="s">
        <v>43</v>
      </c>
      <c r="B27" s="38" t="s">
        <v>44</v>
      </c>
      <c r="C27" s="98" t="e">
        <f>#REF!</f>
        <v>#REF!</v>
      </c>
      <c r="D27" s="51" t="s">
        <v>20</v>
      </c>
      <c r="E27" s="52"/>
      <c r="F27" s="52" t="e">
        <f>C27*E27</f>
        <v>#REF!</v>
      </c>
    </row>
    <row r="28" spans="1:6" s="1" customFormat="1" ht="13.5" thickBot="1">
      <c r="A28" s="46"/>
      <c r="B28" s="47"/>
      <c r="C28" s="32" t="s">
        <v>15</v>
      </c>
      <c r="D28" s="48"/>
      <c r="E28" s="49"/>
      <c r="F28" s="50" t="e">
        <f>SUM(F27:F27)</f>
        <v>#REF!</v>
      </c>
    </row>
    <row r="29" spans="1:6" s="1" customFormat="1" ht="13.5" thickBot="1">
      <c r="A29" s="65"/>
      <c r="C29" s="66"/>
    </row>
    <row r="30" spans="1:6" s="1" customFormat="1">
      <c r="A30" s="2"/>
      <c r="C30" s="67" t="s">
        <v>45</v>
      </c>
      <c r="D30" s="33"/>
      <c r="E30" s="34"/>
      <c r="F30" s="35" t="e">
        <f>SUM(F8+F12+F15+F20+F25+F28)</f>
        <v>#REF!</v>
      </c>
    </row>
    <row r="31" spans="1:6" s="1" customFormat="1" ht="13.5" thickBot="1">
      <c r="A31" s="2"/>
      <c r="C31" s="68" t="s">
        <v>46</v>
      </c>
      <c r="D31" s="69"/>
      <c r="E31" s="70"/>
      <c r="F31" s="71" t="e">
        <f>F30*0.27</f>
        <v>#REF!</v>
      </c>
    </row>
    <row r="32" spans="1:6" s="1" customFormat="1" ht="22.5" customHeight="1" thickBot="1">
      <c r="A32" s="2"/>
      <c r="C32" s="32" t="s">
        <v>47</v>
      </c>
      <c r="D32" s="48"/>
      <c r="E32" s="49"/>
      <c r="F32" s="50" t="e">
        <f>SUM(F30,F31)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31"/>
  <sheetViews>
    <sheetView topLeftCell="A6" workbookViewId="0">
      <selection activeCell="I23" sqref="I23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36</v>
      </c>
      <c r="B2" s="99" t="s">
        <v>75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27"/>
  <sheetViews>
    <sheetView topLeftCell="A7" workbookViewId="0">
      <selection activeCell="E6" sqref="E6:E24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37</v>
      </c>
      <c r="B2" s="99" t="s">
        <v>76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31"/>
  <sheetViews>
    <sheetView topLeftCell="A6" workbookViewId="0">
      <selection activeCell="H21" sqref="H21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38</v>
      </c>
      <c r="B2" s="99" t="s">
        <v>56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H20" sqref="H20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39</v>
      </c>
      <c r="B2" s="99" t="s">
        <v>57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1" customFormat="1" ht="13.5" thickBot="1">
      <c r="A15" s="36" t="s">
        <v>33</v>
      </c>
      <c r="B15" s="15" t="s">
        <v>34</v>
      </c>
      <c r="C15" s="16"/>
      <c r="D15" s="17"/>
      <c r="E15" s="18"/>
      <c r="F15" s="19"/>
    </row>
    <row r="16" spans="1:6" s="1" customFormat="1" ht="13.5" thickBot="1">
      <c r="A16" s="20" t="s">
        <v>39</v>
      </c>
      <c r="B16" s="57" t="s">
        <v>40</v>
      </c>
      <c r="C16" s="62" t="e">
        <f>#REF!</f>
        <v>#REF!</v>
      </c>
      <c r="D16" s="63" t="s">
        <v>20</v>
      </c>
      <c r="E16" s="64"/>
      <c r="F16" s="4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65"/>
      <c r="C18" s="66"/>
    </row>
    <row r="19" spans="1:6" s="1" customFormat="1">
      <c r="A19" s="2"/>
      <c r="C19" s="67" t="s">
        <v>45</v>
      </c>
      <c r="D19" s="33"/>
      <c r="E19" s="34"/>
      <c r="F19" s="35" t="e">
        <f>SUM(F8+F11+F14+F17)</f>
        <v>#REF!</v>
      </c>
    </row>
    <row r="20" spans="1:6" s="1" customFormat="1" ht="13.5" thickBot="1">
      <c r="A20" s="2"/>
      <c r="C20" s="68" t="s">
        <v>46</v>
      </c>
      <c r="D20" s="69"/>
      <c r="E20" s="70"/>
      <c r="F20" s="71" t="e">
        <f>F19*0.27</f>
        <v>#REF!</v>
      </c>
    </row>
    <row r="21" spans="1:6" s="1" customFormat="1" ht="22.5" customHeight="1" thickBot="1">
      <c r="A21" s="2"/>
      <c r="C21" s="32" t="s">
        <v>47</v>
      </c>
      <c r="D21" s="48"/>
      <c r="E21" s="49"/>
      <c r="F21" s="50" t="e">
        <f>SUM(F19,F20)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1"/>
  <sheetViews>
    <sheetView topLeftCell="A4" workbookViewId="0">
      <selection activeCell="H26" sqref="H26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40</v>
      </c>
      <c r="B2" s="99" t="s">
        <v>58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G18" sqref="G18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41</v>
      </c>
      <c r="B2" s="99" t="s">
        <v>59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H21" sqref="H21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42</v>
      </c>
      <c r="B2" s="99" t="s">
        <v>82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6" sqref="E6:E23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43</v>
      </c>
      <c r="B2" s="99" t="s">
        <v>60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6" sqref="E6:E19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44</v>
      </c>
      <c r="B2" s="99" t="s">
        <v>83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6" sqref="E6:E19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45</v>
      </c>
      <c r="B2" s="99" t="s">
        <v>61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6" sqref="E6:E20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46</v>
      </c>
      <c r="B2" s="99" t="s">
        <v>62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6" sqref="E6:E22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47</v>
      </c>
      <c r="B2" s="99" t="s">
        <v>63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6" sqref="E6:E24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48</v>
      </c>
      <c r="B2" s="99" t="s">
        <v>64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F10" sqref="F10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49</v>
      </c>
      <c r="B2" s="99" t="s">
        <v>65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32"/>
  <sheetViews>
    <sheetView topLeftCell="A4" workbookViewId="0">
      <selection activeCell="E6" sqref="E6:E28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50</v>
      </c>
      <c r="B2" s="99" t="s">
        <v>66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20" t="s">
        <v>78</v>
      </c>
      <c r="B17" s="42" t="s">
        <v>79</v>
      </c>
      <c r="C17" s="96" t="e">
        <f>#REF!</f>
        <v>#REF!</v>
      </c>
      <c r="D17" s="91" t="s">
        <v>20</v>
      </c>
      <c r="E17" s="88"/>
      <c r="F17" s="88" t="e">
        <f>C17*E17</f>
        <v>#REF!</v>
      </c>
    </row>
    <row r="18" spans="1:6" s="9" customFormat="1">
      <c r="A18" s="37" t="s">
        <v>29</v>
      </c>
      <c r="B18" s="38" t="s">
        <v>30</v>
      </c>
      <c r="C18" s="97" t="e">
        <f>#REF!</f>
        <v>#REF!</v>
      </c>
      <c r="D18" s="54" t="s">
        <v>1</v>
      </c>
      <c r="E18" s="55"/>
      <c r="F18" s="55" t="e">
        <f>C18*E18</f>
        <v>#REF!</v>
      </c>
    </row>
    <row r="19" spans="1:6" s="9" customFormat="1" ht="13.5" thickBot="1">
      <c r="A19" s="20" t="s">
        <v>31</v>
      </c>
      <c r="B19" s="42" t="s">
        <v>32</v>
      </c>
      <c r="C19" s="56" t="e">
        <f>#REF!</f>
        <v>#REF!</v>
      </c>
      <c r="D19" s="43" t="s">
        <v>20</v>
      </c>
      <c r="E19" s="44"/>
      <c r="F19" s="44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SUM(F17:F19)</f>
        <v>#REF!</v>
      </c>
    </row>
    <row r="21" spans="1:6" s="1" customFormat="1" ht="13.5" thickBot="1">
      <c r="A21" s="36" t="s">
        <v>33</v>
      </c>
      <c r="B21" s="15" t="s">
        <v>34</v>
      </c>
      <c r="C21" s="16"/>
      <c r="D21" s="17"/>
      <c r="E21" s="18"/>
      <c r="F21" s="19"/>
    </row>
    <row r="22" spans="1:6" s="1" customFormat="1">
      <c r="A22" s="20" t="s">
        <v>35</v>
      </c>
      <c r="B22" s="57" t="s">
        <v>36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>
      <c r="A23" s="20" t="s">
        <v>37</v>
      </c>
      <c r="B23" s="57" t="s">
        <v>38</v>
      </c>
      <c r="C23" s="58" t="e">
        <f>#REF!</f>
        <v>#REF!</v>
      </c>
      <c r="D23" s="59" t="s">
        <v>20</v>
      </c>
      <c r="E23" s="60"/>
      <c r="F23" s="61" t="e">
        <f>C23*E23</f>
        <v>#REF!</v>
      </c>
    </row>
    <row r="24" spans="1:6" s="1" customFormat="1" ht="13.5" thickBot="1">
      <c r="A24" s="20" t="s">
        <v>39</v>
      </c>
      <c r="B24" s="57" t="s">
        <v>40</v>
      </c>
      <c r="C24" s="62" t="e">
        <f>#REF!</f>
        <v>#REF!</v>
      </c>
      <c r="D24" s="63" t="s">
        <v>20</v>
      </c>
      <c r="E24" s="64"/>
      <c r="F24" s="45" t="e">
        <f>C24*E24</f>
        <v>#REF!</v>
      </c>
    </row>
    <row r="25" spans="1:6" s="1" customFormat="1" ht="13.5" thickBot="1">
      <c r="A25" s="46"/>
      <c r="B25" s="47"/>
      <c r="C25" s="32" t="e">
        <f>#REF!</f>
        <v>#REF!</v>
      </c>
      <c r="D25" s="48"/>
      <c r="E25" s="49"/>
      <c r="F25" s="50" t="e">
        <f>SUM(F22:F24)</f>
        <v>#REF!</v>
      </c>
    </row>
    <row r="26" spans="1:6" s="9" customFormat="1" ht="13.5" thickBot="1">
      <c r="A26" s="36" t="s">
        <v>41</v>
      </c>
      <c r="B26" s="15" t="s">
        <v>42</v>
      </c>
      <c r="C26" s="16"/>
      <c r="D26" s="17"/>
      <c r="E26" s="18"/>
      <c r="F26" s="19"/>
    </row>
    <row r="27" spans="1:6" s="9" customFormat="1" ht="13.5" thickBot="1">
      <c r="A27" s="37" t="s">
        <v>43</v>
      </c>
      <c r="B27" s="38" t="s">
        <v>44</v>
      </c>
      <c r="C27" s="98" t="e">
        <f>#REF!</f>
        <v>#REF!</v>
      </c>
      <c r="D27" s="51" t="s">
        <v>20</v>
      </c>
      <c r="E27" s="52"/>
      <c r="F27" s="52" t="e">
        <f>C27*E27</f>
        <v>#REF!</v>
      </c>
    </row>
    <row r="28" spans="1:6" s="1" customFormat="1" ht="13.5" thickBot="1">
      <c r="A28" s="46"/>
      <c r="B28" s="47"/>
      <c r="C28" s="32" t="s">
        <v>15</v>
      </c>
      <c r="D28" s="48"/>
      <c r="E28" s="49"/>
      <c r="F28" s="50" t="e">
        <f>SUM(F27:F27)</f>
        <v>#REF!</v>
      </c>
    </row>
    <row r="29" spans="1:6" s="1" customFormat="1" ht="13.5" thickBot="1">
      <c r="A29" s="65"/>
      <c r="C29" s="66"/>
    </row>
    <row r="30" spans="1:6" s="1" customFormat="1">
      <c r="A30" s="2"/>
      <c r="C30" s="67" t="s">
        <v>45</v>
      </c>
      <c r="D30" s="33"/>
      <c r="E30" s="34"/>
      <c r="F30" s="35" t="e">
        <f>SUM(F8+F12+F15+F20+F25+F28)</f>
        <v>#REF!</v>
      </c>
    </row>
    <row r="31" spans="1:6" s="1" customFormat="1" ht="13.5" thickBot="1">
      <c r="A31" s="2"/>
      <c r="C31" s="68" t="s">
        <v>46</v>
      </c>
      <c r="D31" s="69"/>
      <c r="E31" s="70"/>
      <c r="F31" s="71" t="e">
        <f>F30*0.27</f>
        <v>#REF!</v>
      </c>
    </row>
    <row r="32" spans="1:6" s="1" customFormat="1" ht="22.5" customHeight="1" thickBot="1">
      <c r="A32" s="2"/>
      <c r="C32" s="32" t="s">
        <v>47</v>
      </c>
      <c r="D32" s="48"/>
      <c r="E32" s="49"/>
      <c r="F32" s="50" t="e">
        <f>SUM(F30,F31)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6" sqref="E6:E19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51</v>
      </c>
      <c r="B2" s="99" t="s">
        <v>67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27</v>
      </c>
      <c r="B9" s="15" t="s">
        <v>28</v>
      </c>
      <c r="C9" s="16"/>
      <c r="D9" s="17"/>
      <c r="E9" s="18"/>
      <c r="F9" s="19"/>
    </row>
    <row r="10" spans="1:6" s="9" customFormat="1">
      <c r="A10" s="20" t="s">
        <v>78</v>
      </c>
      <c r="B10" s="42" t="s">
        <v>79</v>
      </c>
      <c r="C10" s="96" t="e">
        <f>#REF!</f>
        <v>#REF!</v>
      </c>
      <c r="D10" s="91" t="s">
        <v>20</v>
      </c>
      <c r="E10" s="88"/>
      <c r="F10" s="88" t="e">
        <f>C10*E10</f>
        <v>#REF!</v>
      </c>
    </row>
    <row r="11" spans="1:6" s="9" customFormat="1">
      <c r="A11" s="37" t="s">
        <v>29</v>
      </c>
      <c r="B11" s="38" t="s">
        <v>30</v>
      </c>
      <c r="C11" s="97" t="e">
        <f>#REF!</f>
        <v>#REF!</v>
      </c>
      <c r="D11" s="54" t="s">
        <v>1</v>
      </c>
      <c r="E11" s="55"/>
      <c r="F11" s="55" t="e">
        <f>C11*E11</f>
        <v>#REF!</v>
      </c>
    </row>
    <row r="12" spans="1:6" s="9" customFormat="1" ht="13.5" thickBot="1">
      <c r="A12" s="20" t="s">
        <v>31</v>
      </c>
      <c r="B12" s="42" t="s">
        <v>32</v>
      </c>
      <c r="C12" s="56" t="e">
        <f>#REF!</f>
        <v>#REF!</v>
      </c>
      <c r="D12" s="43" t="s">
        <v>20</v>
      </c>
      <c r="E12" s="44"/>
      <c r="F12" s="44" t="e">
        <f>C12*E12</f>
        <v>#REF!</v>
      </c>
    </row>
    <row r="13" spans="1:6" s="1" customFormat="1" ht="13.5" thickBot="1">
      <c r="A13" s="46"/>
      <c r="B13" s="47"/>
      <c r="C13" s="32" t="e">
        <f>#REF!</f>
        <v>#REF!</v>
      </c>
      <c r="D13" s="48"/>
      <c r="E13" s="49"/>
      <c r="F13" s="50" t="e">
        <f>SUM(F10:F12)</f>
        <v>#REF!</v>
      </c>
    </row>
    <row r="14" spans="1:6" s="1" customFormat="1" ht="13.5" thickBot="1">
      <c r="A14" s="36" t="s">
        <v>33</v>
      </c>
      <c r="B14" s="15" t="s">
        <v>34</v>
      </c>
      <c r="C14" s="16"/>
      <c r="D14" s="17"/>
      <c r="E14" s="18"/>
      <c r="F14" s="19"/>
    </row>
    <row r="15" spans="1:6" s="1" customFormat="1" ht="13.5" thickBot="1">
      <c r="A15" s="20" t="s">
        <v>35</v>
      </c>
      <c r="B15" s="57" t="s">
        <v>36</v>
      </c>
      <c r="C15" s="58" t="e">
        <f>#REF!</f>
        <v>#REF!</v>
      </c>
      <c r="D15" s="59" t="s">
        <v>20</v>
      </c>
      <c r="E15" s="60"/>
      <c r="F15" s="61" t="e">
        <f>C15*E15</f>
        <v>#REF!</v>
      </c>
    </row>
    <row r="16" spans="1:6" s="1" customFormat="1" ht="13.5" thickBot="1">
      <c r="A16" s="46"/>
      <c r="B16" s="47"/>
      <c r="C16" s="32" t="e">
        <f>#REF!</f>
        <v>#REF!</v>
      </c>
      <c r="D16" s="48"/>
      <c r="E16" s="49"/>
      <c r="F16" s="50" t="e">
        <f>SUM(F15:F15)</f>
        <v>#REF!</v>
      </c>
    </row>
    <row r="17" spans="1:6" s="9" customFormat="1" ht="13.5" thickBot="1">
      <c r="A17" s="36" t="s">
        <v>41</v>
      </c>
      <c r="B17" s="15" t="s">
        <v>42</v>
      </c>
      <c r="C17" s="16"/>
      <c r="D17" s="17"/>
      <c r="E17" s="18"/>
      <c r="F17" s="19"/>
    </row>
    <row r="18" spans="1:6" s="9" customFormat="1" ht="13.5" thickBot="1">
      <c r="A18" s="37" t="s">
        <v>43</v>
      </c>
      <c r="B18" s="38" t="s">
        <v>44</v>
      </c>
      <c r="C18" s="98" t="e">
        <f>#REF!</f>
        <v>#REF!</v>
      </c>
      <c r="D18" s="51" t="s">
        <v>20</v>
      </c>
      <c r="E18" s="52"/>
      <c r="F18" s="52" t="e">
        <f>C18*E18</f>
        <v>#REF!</v>
      </c>
    </row>
    <row r="19" spans="1:6" s="1" customFormat="1" ht="13.5" thickBot="1">
      <c r="A19" s="46"/>
      <c r="B19" s="47"/>
      <c r="C19" s="32" t="s">
        <v>15</v>
      </c>
      <c r="D19" s="48"/>
      <c r="E19" s="49"/>
      <c r="F19" s="50" t="e">
        <f>SUM(F18:F18)</f>
        <v>#REF!</v>
      </c>
    </row>
    <row r="20" spans="1:6" s="1" customFormat="1" ht="13.5" thickBot="1">
      <c r="A20" s="65"/>
      <c r="C20" s="66"/>
    </row>
    <row r="21" spans="1:6" s="1" customFormat="1">
      <c r="A21" s="2"/>
      <c r="C21" s="67" t="s">
        <v>45</v>
      </c>
      <c r="D21" s="33"/>
      <c r="E21" s="34"/>
      <c r="F21" s="35" t="e">
        <f>SUM(F8+F13+F16+F19)</f>
        <v>#REF!</v>
      </c>
    </row>
    <row r="22" spans="1:6" s="1" customFormat="1" ht="13.5" thickBot="1">
      <c r="A22" s="2"/>
      <c r="C22" s="68" t="s">
        <v>46</v>
      </c>
      <c r="D22" s="69"/>
      <c r="E22" s="70"/>
      <c r="F22" s="71" t="e">
        <f>F21*0.27</f>
        <v>#REF!</v>
      </c>
    </row>
    <row r="23" spans="1:6" s="1" customFormat="1" ht="22.5" customHeight="1" thickBot="1">
      <c r="A23" s="2"/>
      <c r="C23" s="32" t="s">
        <v>47</v>
      </c>
      <c r="D23" s="48"/>
      <c r="E23" s="49"/>
      <c r="F23" s="50" t="e">
        <f>SUM(F21,F22)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6" sqref="E6:E17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52</v>
      </c>
      <c r="B2" s="99" t="s">
        <v>84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1" customFormat="1" ht="13.5" thickBot="1">
      <c r="A15" s="36" t="s">
        <v>33</v>
      </c>
      <c r="B15" s="15" t="s">
        <v>34</v>
      </c>
      <c r="C15" s="16"/>
      <c r="D15" s="17"/>
      <c r="E15" s="18"/>
      <c r="F15" s="19"/>
    </row>
    <row r="16" spans="1:6" s="1" customFormat="1" ht="13.5" thickBot="1">
      <c r="A16" s="20" t="s">
        <v>39</v>
      </c>
      <c r="B16" s="57" t="s">
        <v>40</v>
      </c>
      <c r="C16" s="62" t="e">
        <f>#REF!</f>
        <v>#REF!</v>
      </c>
      <c r="D16" s="63" t="s">
        <v>20</v>
      </c>
      <c r="E16" s="64"/>
      <c r="F16" s="4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65"/>
      <c r="C18" s="66"/>
    </row>
    <row r="19" spans="1:6" s="1" customFormat="1">
      <c r="A19" s="2"/>
      <c r="C19" s="67" t="s">
        <v>45</v>
      </c>
      <c r="D19" s="33"/>
      <c r="E19" s="34"/>
      <c r="F19" s="35" t="e">
        <f>SUM(F8+F11+F14+F17)</f>
        <v>#REF!</v>
      </c>
    </row>
    <row r="20" spans="1:6" s="1" customFormat="1" ht="13.5" thickBot="1">
      <c r="A20" s="2"/>
      <c r="C20" s="68" t="s">
        <v>46</v>
      </c>
      <c r="D20" s="69"/>
      <c r="E20" s="70"/>
      <c r="F20" s="71" t="e">
        <f>F19*0.27</f>
        <v>#REF!</v>
      </c>
    </row>
    <row r="21" spans="1:6" s="1" customFormat="1" ht="22.5" customHeight="1" thickBot="1">
      <c r="A21" s="2"/>
      <c r="C21" s="32" t="s">
        <v>47</v>
      </c>
      <c r="D21" s="48"/>
      <c r="E21" s="49"/>
      <c r="F21" s="50" t="e">
        <f>SUM(F19,F20)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G18"/>
  <sheetViews>
    <sheetView workbookViewId="0">
      <selection activeCell="H16" sqref="H16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7" s="1" customFormat="1" ht="16.5" thickBot="1">
      <c r="A1" s="74" t="s">
        <v>2</v>
      </c>
      <c r="B1" s="75"/>
      <c r="C1" s="76"/>
    </row>
    <row r="2" spans="1:7" s="1" customFormat="1" ht="15.75" thickBot="1">
      <c r="A2" s="108">
        <v>53</v>
      </c>
      <c r="B2" s="99" t="s">
        <v>91</v>
      </c>
      <c r="C2" s="77"/>
      <c r="D2" s="3"/>
    </row>
    <row r="3" spans="1:7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7" s="13" customFormat="1" ht="13.5" thickBot="1">
      <c r="A4" s="10"/>
      <c r="B4" s="10"/>
      <c r="C4" s="11"/>
      <c r="D4" s="10"/>
      <c r="E4" s="12"/>
      <c r="F4" s="12"/>
    </row>
    <row r="5" spans="1:7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7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7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7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7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7" ht="13.5" thickBot="1">
      <c r="A10" s="37" t="s">
        <v>18</v>
      </c>
      <c r="B10" s="38" t="s">
        <v>19</v>
      </c>
      <c r="C10" s="113" t="e">
        <f>#REF!</f>
        <v>#REF!</v>
      </c>
      <c r="D10" s="39" t="s">
        <v>20</v>
      </c>
      <c r="E10" s="40"/>
      <c r="F10" s="31" t="e">
        <f>C10*E10</f>
        <v>#REF!</v>
      </c>
      <c r="G10" s="109"/>
    </row>
    <row r="11" spans="1:7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7" s="1" customFormat="1" ht="13.5" thickBot="1">
      <c r="A12" s="36" t="s">
        <v>33</v>
      </c>
      <c r="B12" s="15" t="s">
        <v>34</v>
      </c>
      <c r="C12" s="16"/>
      <c r="D12" s="17"/>
      <c r="E12" s="18"/>
      <c r="F12" s="19"/>
    </row>
    <row r="13" spans="1:7" s="1" customFormat="1" ht="13.5" thickBot="1">
      <c r="A13" s="20" t="s">
        <v>39</v>
      </c>
      <c r="B13" s="57" t="s">
        <v>40</v>
      </c>
      <c r="C13" s="111" t="e">
        <f>#REF!</f>
        <v>#REF!</v>
      </c>
      <c r="D13" s="63" t="s">
        <v>20</v>
      </c>
      <c r="E13" s="64"/>
      <c r="F13" s="45" t="e">
        <f>C13*E13</f>
        <v>#REF!</v>
      </c>
      <c r="G13" s="112"/>
    </row>
    <row r="14" spans="1:7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7" s="1" customFormat="1" ht="13.5" thickBot="1">
      <c r="A15" s="65"/>
      <c r="C15" s="66"/>
    </row>
    <row r="16" spans="1:7" s="1" customFormat="1">
      <c r="A16" s="2"/>
      <c r="C16" s="67" t="s">
        <v>45</v>
      </c>
      <c r="D16" s="33"/>
      <c r="E16" s="34"/>
      <c r="F16" s="35" t="e">
        <f>SUM(F8+F11+F14)</f>
        <v>#REF!</v>
      </c>
    </row>
    <row r="17" spans="1:6" s="1" customFormat="1" ht="13.5" thickBot="1">
      <c r="A17" s="2"/>
      <c r="C17" s="68" t="s">
        <v>46</v>
      </c>
      <c r="D17" s="69"/>
      <c r="E17" s="70"/>
      <c r="F17" s="71" t="e">
        <f>F16*0.27</f>
        <v>#REF!</v>
      </c>
    </row>
    <row r="18" spans="1:6" s="1" customFormat="1" ht="22.5" customHeight="1" thickBot="1">
      <c r="A18" s="2"/>
      <c r="C18" s="32" t="s">
        <v>47</v>
      </c>
      <c r="D18" s="48"/>
      <c r="E18" s="49"/>
      <c r="F18" s="50" t="e">
        <f>SUM(F16,F17)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F30"/>
  <sheetViews>
    <sheetView topLeftCell="A3" workbookViewId="0">
      <selection activeCell="E6" sqref="E6:E26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54</v>
      </c>
      <c r="B2" s="99" t="s">
        <v>68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>
      <c r="A16" s="20" t="s">
        <v>78</v>
      </c>
      <c r="B16" s="42" t="s">
        <v>79</v>
      </c>
      <c r="C16" s="96" t="e">
        <f>#REF!</f>
        <v>#REF!</v>
      </c>
      <c r="D16" s="91" t="s">
        <v>20</v>
      </c>
      <c r="E16" s="88"/>
      <c r="F16" s="88" t="e">
        <f>C16*E16</f>
        <v>#REF!</v>
      </c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SUM(F16:F18)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 ht="13.5" thickBot="1">
      <c r="A22" s="20" t="s">
        <v>39</v>
      </c>
      <c r="B22" s="57" t="s">
        <v>40</v>
      </c>
      <c r="C22" s="62" t="e">
        <f>#REF!</f>
        <v>#REF!</v>
      </c>
      <c r="D22" s="63" t="s">
        <v>20</v>
      </c>
      <c r="E22" s="64"/>
      <c r="F22" s="45" t="e">
        <f>C22*E22</f>
        <v>#REF!</v>
      </c>
    </row>
    <row r="23" spans="1:6" s="1" customFormat="1" ht="13.5" thickBot="1">
      <c r="A23" s="46"/>
      <c r="B23" s="47"/>
      <c r="C23" s="32" t="e">
        <f>#REF!</f>
        <v>#REF!</v>
      </c>
      <c r="D23" s="48"/>
      <c r="E23" s="49"/>
      <c r="F23" s="50" t="e">
        <f>SUM(F21:F22)</f>
        <v>#REF!</v>
      </c>
    </row>
    <row r="24" spans="1:6" s="9" customFormat="1" ht="13.5" thickBot="1">
      <c r="A24" s="36" t="s">
        <v>41</v>
      </c>
      <c r="B24" s="15" t="s">
        <v>42</v>
      </c>
      <c r="C24" s="16"/>
      <c r="D24" s="17"/>
      <c r="E24" s="18"/>
      <c r="F24" s="19"/>
    </row>
    <row r="25" spans="1:6" s="9" customFormat="1" ht="13.5" thickBot="1">
      <c r="A25" s="37" t="s">
        <v>43</v>
      </c>
      <c r="B25" s="38" t="s">
        <v>44</v>
      </c>
      <c r="C25" s="98" t="e">
        <f>#REF!</f>
        <v>#REF!</v>
      </c>
      <c r="D25" s="51" t="s">
        <v>20</v>
      </c>
      <c r="E25" s="52"/>
      <c r="F25" s="52" t="e">
        <f>C25*E25</f>
        <v>#REF!</v>
      </c>
    </row>
    <row r="26" spans="1:6" s="1" customFormat="1" ht="13.5" thickBot="1">
      <c r="A26" s="46"/>
      <c r="B26" s="47"/>
      <c r="C26" s="32" t="s">
        <v>15</v>
      </c>
      <c r="D26" s="48"/>
      <c r="E26" s="49"/>
      <c r="F26" s="50" t="e">
        <f>SUM(F25:F25)</f>
        <v>#REF!</v>
      </c>
    </row>
    <row r="27" spans="1:6" s="1" customFormat="1" ht="13.5" thickBot="1">
      <c r="A27" s="65"/>
      <c r="C27" s="66"/>
    </row>
    <row r="28" spans="1:6" s="1" customFormat="1">
      <c r="A28" s="2"/>
      <c r="C28" s="67" t="s">
        <v>45</v>
      </c>
      <c r="D28" s="33"/>
      <c r="E28" s="34"/>
      <c r="F28" s="35" t="e">
        <f>SUM(F8+F11+F14+F19+F23+F26)</f>
        <v>#REF!</v>
      </c>
    </row>
    <row r="29" spans="1:6" s="1" customFormat="1" ht="13.5" thickBot="1">
      <c r="A29" s="2"/>
      <c r="C29" s="68" t="s">
        <v>46</v>
      </c>
      <c r="D29" s="69"/>
      <c r="E29" s="70"/>
      <c r="F29" s="71" t="e">
        <f>F28*0.27</f>
        <v>#REF!</v>
      </c>
    </row>
    <row r="30" spans="1:6" s="1" customFormat="1" ht="22.5" customHeight="1" thickBot="1">
      <c r="A30" s="2"/>
      <c r="C30" s="32" t="s">
        <v>47</v>
      </c>
      <c r="D30" s="48"/>
      <c r="E30" s="49"/>
      <c r="F30" s="50" t="e">
        <f>SUM(F28,F29)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F27"/>
  <sheetViews>
    <sheetView topLeftCell="A7" workbookViewId="0">
      <selection activeCell="H15" sqref="H15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55</v>
      </c>
      <c r="B2" s="99" t="s">
        <v>69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F27"/>
  <sheetViews>
    <sheetView topLeftCell="A4" workbookViewId="0">
      <selection activeCell="H11" sqref="H11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56</v>
      </c>
      <c r="B2" s="99" t="s">
        <v>70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F31"/>
  <sheetViews>
    <sheetView topLeftCell="A5" workbookViewId="0">
      <selection activeCell="H22" sqref="H22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57</v>
      </c>
      <c r="B2" s="99" t="s">
        <v>71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F27"/>
  <sheetViews>
    <sheetView topLeftCell="A4" workbookViewId="0">
      <selection activeCell="E6" sqref="E6:E23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58</v>
      </c>
      <c r="B2" s="99" t="s">
        <v>72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 ht="13.5" thickBot="1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1" customFormat="1" ht="13.5" thickBot="1">
      <c r="A11" s="46"/>
      <c r="B11" s="47"/>
      <c r="C11" s="32" t="e">
        <f>#REF!</f>
        <v>#REF!</v>
      </c>
      <c r="D11" s="48"/>
      <c r="E11" s="49"/>
      <c r="F11" s="50" t="e">
        <f>SUM(F10:F10)</f>
        <v>#REF!</v>
      </c>
    </row>
    <row r="12" spans="1:6" s="9" customFormat="1" ht="13.5" thickBot="1">
      <c r="A12" s="36" t="s">
        <v>23</v>
      </c>
      <c r="B12" s="15" t="s">
        <v>24</v>
      </c>
      <c r="C12" s="16"/>
      <c r="D12" s="17"/>
      <c r="E12" s="18"/>
      <c r="F12" s="19"/>
    </row>
    <row r="13" spans="1:6" s="9" customFormat="1" ht="13.5" thickBot="1">
      <c r="A13" s="37" t="s">
        <v>25</v>
      </c>
      <c r="B13" s="38" t="s">
        <v>26</v>
      </c>
      <c r="C13" s="56" t="e">
        <f>#REF!</f>
        <v>#REF!</v>
      </c>
      <c r="D13" s="51" t="s">
        <v>1</v>
      </c>
      <c r="E13" s="52"/>
      <c r="F13" s="52" t="e">
        <f>C13*E13</f>
        <v>#REF!</v>
      </c>
    </row>
    <row r="14" spans="1:6" s="1" customFormat="1" ht="13.5" thickBot="1">
      <c r="A14" s="46"/>
      <c r="B14" s="47"/>
      <c r="C14" s="32" t="e">
        <f>#REF!</f>
        <v>#REF!</v>
      </c>
      <c r="D14" s="48"/>
      <c r="E14" s="49"/>
      <c r="F14" s="50" t="e">
        <f>SUM(F13:F13)</f>
        <v>#REF!</v>
      </c>
    </row>
    <row r="15" spans="1:6" s="9" customFormat="1" ht="13.5" thickBot="1">
      <c r="A15" s="36" t="s">
        <v>27</v>
      </c>
      <c r="B15" s="15" t="s">
        <v>28</v>
      </c>
      <c r="C15" s="16"/>
      <c r="D15" s="17"/>
      <c r="E15" s="18"/>
      <c r="F15" s="19"/>
    </row>
    <row r="16" spans="1:6" s="9" customFormat="1" ht="13.5" thickBot="1">
      <c r="A16" s="37" t="s">
        <v>29</v>
      </c>
      <c r="B16" s="38" t="s">
        <v>30</v>
      </c>
      <c r="C16" s="97" t="e">
        <f>#REF!</f>
        <v>#REF!</v>
      </c>
      <c r="D16" s="54" t="s">
        <v>1</v>
      </c>
      <c r="E16" s="55"/>
      <c r="F16" s="55" t="e">
        <f>C16*E16</f>
        <v>#REF!</v>
      </c>
    </row>
    <row r="17" spans="1:6" s="1" customFormat="1" ht="13.5" thickBot="1">
      <c r="A17" s="46"/>
      <c r="B17" s="47"/>
      <c r="C17" s="32" t="e">
        <f>#REF!</f>
        <v>#REF!</v>
      </c>
      <c r="D17" s="48"/>
      <c r="E17" s="49"/>
      <c r="F17" s="50" t="e">
        <f>SUM(F16:F16)</f>
        <v>#REF!</v>
      </c>
    </row>
    <row r="18" spans="1:6" s="1" customFormat="1" ht="13.5" thickBot="1">
      <c r="A18" s="36" t="s">
        <v>33</v>
      </c>
      <c r="B18" s="15" t="s">
        <v>34</v>
      </c>
      <c r="C18" s="16"/>
      <c r="D18" s="17"/>
      <c r="E18" s="18"/>
      <c r="F18" s="19"/>
    </row>
    <row r="19" spans="1:6" s="1" customFormat="1" ht="13.5" thickBot="1">
      <c r="A19" s="20" t="s">
        <v>39</v>
      </c>
      <c r="B19" s="57" t="s">
        <v>40</v>
      </c>
      <c r="C19" s="62" t="e">
        <f>#REF!</f>
        <v>#REF!</v>
      </c>
      <c r="D19" s="63" t="s">
        <v>20</v>
      </c>
      <c r="E19" s="64"/>
      <c r="F19" s="45" t="e">
        <f>C19*E19</f>
        <v>#REF!</v>
      </c>
    </row>
    <row r="20" spans="1:6" s="1" customFormat="1" ht="13.5" thickBot="1">
      <c r="A20" s="46"/>
      <c r="B20" s="47"/>
      <c r="C20" s="32" t="e">
        <f>#REF!</f>
        <v>#REF!</v>
      </c>
      <c r="D20" s="48"/>
      <c r="E20" s="49"/>
      <c r="F20" s="50" t="e">
        <f>SUM(F19:F19)</f>
        <v>#REF!</v>
      </c>
    </row>
    <row r="21" spans="1:6" s="9" customFormat="1" ht="13.5" thickBot="1">
      <c r="A21" s="36" t="s">
        <v>41</v>
      </c>
      <c r="B21" s="15" t="s">
        <v>42</v>
      </c>
      <c r="C21" s="16"/>
      <c r="D21" s="17"/>
      <c r="E21" s="18"/>
      <c r="F21" s="19"/>
    </row>
    <row r="22" spans="1:6" s="9" customFormat="1" ht="13.5" thickBot="1">
      <c r="A22" s="37" t="s">
        <v>43</v>
      </c>
      <c r="B22" s="38" t="s">
        <v>44</v>
      </c>
      <c r="C22" s="98" t="e">
        <f>#REF!</f>
        <v>#REF!</v>
      </c>
      <c r="D22" s="51" t="s">
        <v>20</v>
      </c>
      <c r="E22" s="52"/>
      <c r="F22" s="52" t="e">
        <f>C22*E22</f>
        <v>#REF!</v>
      </c>
    </row>
    <row r="23" spans="1:6" s="1" customFormat="1" ht="13.5" thickBot="1">
      <c r="A23" s="46"/>
      <c r="B23" s="47"/>
      <c r="C23" s="32" t="s">
        <v>15</v>
      </c>
      <c r="D23" s="48"/>
      <c r="E23" s="49"/>
      <c r="F23" s="50" t="e">
        <f>SUM(F22:F22)</f>
        <v>#REF!</v>
      </c>
    </row>
    <row r="24" spans="1:6" s="1" customFormat="1" ht="13.5" thickBot="1">
      <c r="A24" s="65"/>
      <c r="C24" s="66"/>
    </row>
    <row r="25" spans="1:6" s="1" customFormat="1">
      <c r="A25" s="2"/>
      <c r="C25" s="67" t="s">
        <v>45</v>
      </c>
      <c r="D25" s="33"/>
      <c r="E25" s="34"/>
      <c r="F25" s="35" t="e">
        <f>SUM(F8+F11+F14+F17+F20+F23)</f>
        <v>#REF!</v>
      </c>
    </row>
    <row r="26" spans="1:6" s="1" customFormat="1" ht="13.5" thickBot="1">
      <c r="A26" s="2"/>
      <c r="C26" s="68" t="s">
        <v>46</v>
      </c>
      <c r="D26" s="69"/>
      <c r="E26" s="70"/>
      <c r="F26" s="71" t="e">
        <f>F25*0.27</f>
        <v>#REF!</v>
      </c>
    </row>
    <row r="27" spans="1:6" s="1" customFormat="1" ht="22.5" customHeight="1" thickBot="1">
      <c r="A27" s="2"/>
      <c r="C27" s="32" t="s">
        <v>47</v>
      </c>
      <c r="D27" s="48"/>
      <c r="E27" s="49"/>
      <c r="F27" s="50" t="e">
        <f>SUM(F25,F26)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F31"/>
  <sheetViews>
    <sheetView topLeftCell="A3" workbookViewId="0">
      <selection activeCell="E6" sqref="E6:E27"/>
    </sheetView>
  </sheetViews>
  <sheetFormatPr defaultRowHeight="12.75"/>
  <cols>
    <col min="1" max="1" width="10.140625" style="72" customWidth="1"/>
    <col min="2" max="2" width="45.140625" style="41" customWidth="1"/>
    <col min="3" max="3" width="11.140625" style="73" customWidth="1"/>
    <col min="4" max="4" width="6" style="41" customWidth="1"/>
    <col min="5" max="6" width="10.42578125" style="41" customWidth="1"/>
    <col min="7" max="16384" width="9.140625" style="41"/>
  </cols>
  <sheetData>
    <row r="1" spans="1:6" s="1" customFormat="1" ht="16.5" thickBot="1">
      <c r="A1" s="74" t="s">
        <v>2</v>
      </c>
      <c r="B1" s="75"/>
      <c r="C1" s="76"/>
    </row>
    <row r="2" spans="1:6" s="1" customFormat="1" ht="15.75" thickBot="1">
      <c r="A2" s="108">
        <v>59</v>
      </c>
      <c r="B2" s="99" t="s">
        <v>73</v>
      </c>
      <c r="C2" s="77"/>
      <c r="D2" s="3"/>
    </row>
    <row r="3" spans="1:6" s="9" customFormat="1" ht="39" thickBot="1">
      <c r="A3" s="4" t="s">
        <v>3</v>
      </c>
      <c r="B3" s="5" t="s">
        <v>4</v>
      </c>
      <c r="C3" s="6" t="s">
        <v>0</v>
      </c>
      <c r="D3" s="5" t="s">
        <v>5</v>
      </c>
      <c r="E3" s="7" t="s">
        <v>6</v>
      </c>
      <c r="F3" s="8" t="s">
        <v>7</v>
      </c>
    </row>
    <row r="4" spans="1:6" s="13" customFormat="1" ht="13.5" thickBot="1">
      <c r="A4" s="10"/>
      <c r="B4" s="10"/>
      <c r="C4" s="11"/>
      <c r="D4" s="10"/>
      <c r="E4" s="12"/>
      <c r="F4" s="12"/>
    </row>
    <row r="5" spans="1:6" s="9" customFormat="1" ht="13.5" thickBot="1">
      <c r="A5" s="14">
        <v>10</v>
      </c>
      <c r="B5" s="15" t="s">
        <v>8</v>
      </c>
      <c r="C5" s="16"/>
      <c r="D5" s="17"/>
      <c r="E5" s="18"/>
      <c r="F5" s="19"/>
    </row>
    <row r="6" spans="1:6" s="1" customFormat="1">
      <c r="A6" s="20" t="s">
        <v>9</v>
      </c>
      <c r="B6" s="21" t="s">
        <v>10</v>
      </c>
      <c r="C6" s="22">
        <v>1</v>
      </c>
      <c r="D6" s="23" t="s">
        <v>11</v>
      </c>
      <c r="E6" s="24"/>
      <c r="F6" s="25">
        <f>C6*E6</f>
        <v>0</v>
      </c>
    </row>
    <row r="7" spans="1:6" s="1" customFormat="1" ht="13.5" thickBot="1">
      <c r="A7" s="26" t="s">
        <v>12</v>
      </c>
      <c r="B7" s="27" t="s">
        <v>13</v>
      </c>
      <c r="C7" s="28">
        <v>1</v>
      </c>
      <c r="D7" s="29" t="s">
        <v>14</v>
      </c>
      <c r="E7" s="30"/>
      <c r="F7" s="31">
        <f>C7*E7</f>
        <v>0</v>
      </c>
    </row>
    <row r="8" spans="1:6" s="13" customFormat="1" ht="13.5" thickBot="1">
      <c r="A8" s="10"/>
      <c r="B8" s="10"/>
      <c r="C8" s="32" t="s">
        <v>15</v>
      </c>
      <c r="D8" s="33"/>
      <c r="E8" s="34"/>
      <c r="F8" s="35">
        <f>SUM(F6:F7)</f>
        <v>0</v>
      </c>
    </row>
    <row r="9" spans="1:6" s="9" customFormat="1" ht="13.5" thickBot="1">
      <c r="A9" s="36" t="s">
        <v>16</v>
      </c>
      <c r="B9" s="15" t="s">
        <v>17</v>
      </c>
      <c r="C9" s="16"/>
      <c r="D9" s="17"/>
      <c r="E9" s="18"/>
      <c r="F9" s="19"/>
    </row>
    <row r="10" spans="1:6">
      <c r="A10" s="37" t="s">
        <v>18</v>
      </c>
      <c r="B10" s="38" t="s">
        <v>19</v>
      </c>
      <c r="C10" s="53" t="e">
        <f>#REF!</f>
        <v>#REF!</v>
      </c>
      <c r="D10" s="39" t="s">
        <v>20</v>
      </c>
      <c r="E10" s="40"/>
      <c r="F10" s="31" t="e">
        <f>C10*E10</f>
        <v>#REF!</v>
      </c>
    </row>
    <row r="11" spans="1:6" s="9" customFormat="1" ht="13.5" thickBot="1">
      <c r="A11" s="20" t="s">
        <v>21</v>
      </c>
      <c r="B11" s="42" t="s">
        <v>22</v>
      </c>
      <c r="C11" s="56" t="e">
        <f>#REF!</f>
        <v>#REF!</v>
      </c>
      <c r="D11" s="43" t="s">
        <v>1</v>
      </c>
      <c r="E11" s="44"/>
      <c r="F11" s="45" t="e">
        <f>C11*E11</f>
        <v>#REF!</v>
      </c>
    </row>
    <row r="12" spans="1:6" s="1" customFormat="1" ht="13.5" thickBot="1">
      <c r="A12" s="46"/>
      <c r="B12" s="47"/>
      <c r="C12" s="32" t="e">
        <f>#REF!</f>
        <v>#REF!</v>
      </c>
      <c r="D12" s="48"/>
      <c r="E12" s="49"/>
      <c r="F12" s="50" t="e">
        <f>SUM(F10:F11)</f>
        <v>#REF!</v>
      </c>
    </row>
    <row r="13" spans="1:6" s="9" customFormat="1" ht="13.5" thickBot="1">
      <c r="A13" s="36" t="s">
        <v>23</v>
      </c>
      <c r="B13" s="15" t="s">
        <v>24</v>
      </c>
      <c r="C13" s="16"/>
      <c r="D13" s="17"/>
      <c r="E13" s="18"/>
      <c r="F13" s="19"/>
    </row>
    <row r="14" spans="1:6" s="9" customFormat="1" ht="13.5" thickBot="1">
      <c r="A14" s="37" t="s">
        <v>25</v>
      </c>
      <c r="B14" s="38" t="s">
        <v>26</v>
      </c>
      <c r="C14" s="56" t="e">
        <f>#REF!</f>
        <v>#REF!</v>
      </c>
      <c r="D14" s="51" t="s">
        <v>1</v>
      </c>
      <c r="E14" s="52"/>
      <c r="F14" s="52" t="e">
        <f>C14*E14</f>
        <v>#REF!</v>
      </c>
    </row>
    <row r="15" spans="1:6" s="1" customFormat="1" ht="13.5" thickBot="1">
      <c r="A15" s="46"/>
      <c r="B15" s="47"/>
      <c r="C15" s="32" t="e">
        <f>#REF!</f>
        <v>#REF!</v>
      </c>
      <c r="D15" s="48"/>
      <c r="E15" s="49"/>
      <c r="F15" s="50" t="e">
        <f>SUM(F14:F14)</f>
        <v>#REF!</v>
      </c>
    </row>
    <row r="16" spans="1:6" s="9" customFormat="1" ht="13.5" thickBot="1">
      <c r="A16" s="36" t="s">
        <v>27</v>
      </c>
      <c r="B16" s="15" t="s">
        <v>28</v>
      </c>
      <c r="C16" s="16"/>
      <c r="D16" s="17"/>
      <c r="E16" s="18"/>
      <c r="F16" s="19"/>
    </row>
    <row r="17" spans="1:6" s="9" customFormat="1">
      <c r="A17" s="37" t="s">
        <v>29</v>
      </c>
      <c r="B17" s="38" t="s">
        <v>30</v>
      </c>
      <c r="C17" s="97" t="e">
        <f>#REF!</f>
        <v>#REF!</v>
      </c>
      <c r="D17" s="54" t="s">
        <v>1</v>
      </c>
      <c r="E17" s="55"/>
      <c r="F17" s="55" t="e">
        <f>C17*E17</f>
        <v>#REF!</v>
      </c>
    </row>
    <row r="18" spans="1:6" s="9" customFormat="1" ht="13.5" thickBot="1">
      <c r="A18" s="20" t="s">
        <v>31</v>
      </c>
      <c r="B18" s="42" t="s">
        <v>32</v>
      </c>
      <c r="C18" s="56" t="e">
        <f>#REF!</f>
        <v>#REF!</v>
      </c>
      <c r="D18" s="43" t="s">
        <v>20</v>
      </c>
      <c r="E18" s="44"/>
      <c r="F18" s="44" t="e">
        <f>C18*E18</f>
        <v>#REF!</v>
      </c>
    </row>
    <row r="19" spans="1:6" s="1" customFormat="1" ht="13.5" thickBot="1">
      <c r="A19" s="46"/>
      <c r="B19" s="47"/>
      <c r="C19" s="32" t="e">
        <f>#REF!</f>
        <v>#REF!</v>
      </c>
      <c r="D19" s="48"/>
      <c r="E19" s="49"/>
      <c r="F19" s="50" t="e">
        <f>SUM(F17:F18)</f>
        <v>#REF!</v>
      </c>
    </row>
    <row r="20" spans="1:6" s="1" customFormat="1" ht="13.5" thickBot="1">
      <c r="A20" s="36" t="s">
        <v>33</v>
      </c>
      <c r="B20" s="15" t="s">
        <v>34</v>
      </c>
      <c r="C20" s="16"/>
      <c r="D20" s="17"/>
      <c r="E20" s="18"/>
      <c r="F20" s="19"/>
    </row>
    <row r="21" spans="1:6" s="1" customFormat="1">
      <c r="A21" s="20" t="s">
        <v>35</v>
      </c>
      <c r="B21" s="57" t="s">
        <v>36</v>
      </c>
      <c r="C21" s="58" t="e">
        <f>#REF!</f>
        <v>#REF!</v>
      </c>
      <c r="D21" s="59" t="s">
        <v>20</v>
      </c>
      <c r="E21" s="60"/>
      <c r="F21" s="61" t="e">
        <f>C21*E21</f>
        <v>#REF!</v>
      </c>
    </row>
    <row r="22" spans="1:6" s="1" customFormat="1">
      <c r="A22" s="20" t="s">
        <v>37</v>
      </c>
      <c r="B22" s="57" t="s">
        <v>38</v>
      </c>
      <c r="C22" s="58" t="e">
        <f>#REF!</f>
        <v>#REF!</v>
      </c>
      <c r="D22" s="59" t="s">
        <v>20</v>
      </c>
      <c r="E22" s="60"/>
      <c r="F22" s="61" t="e">
        <f>C22*E22</f>
        <v>#REF!</v>
      </c>
    </row>
    <row r="23" spans="1:6" s="1" customFormat="1" ht="13.5" thickBot="1">
      <c r="A23" s="20" t="s">
        <v>39</v>
      </c>
      <c r="B23" s="57" t="s">
        <v>40</v>
      </c>
      <c r="C23" s="62" t="e">
        <f>#REF!</f>
        <v>#REF!</v>
      </c>
      <c r="D23" s="63" t="s">
        <v>20</v>
      </c>
      <c r="E23" s="64"/>
      <c r="F23" s="45" t="e">
        <f>C23*E23</f>
        <v>#REF!</v>
      </c>
    </row>
    <row r="24" spans="1:6" s="1" customFormat="1" ht="13.5" thickBot="1">
      <c r="A24" s="46"/>
      <c r="B24" s="47"/>
      <c r="C24" s="32" t="e">
        <f>#REF!</f>
        <v>#REF!</v>
      </c>
      <c r="D24" s="48"/>
      <c r="E24" s="49"/>
      <c r="F24" s="50" t="e">
        <f>SUM(F21:F23)</f>
        <v>#REF!</v>
      </c>
    </row>
    <row r="25" spans="1:6" s="9" customFormat="1" ht="13.5" thickBot="1">
      <c r="A25" s="36" t="s">
        <v>41</v>
      </c>
      <c r="B25" s="15" t="s">
        <v>42</v>
      </c>
      <c r="C25" s="16"/>
      <c r="D25" s="17"/>
      <c r="E25" s="18"/>
      <c r="F25" s="19"/>
    </row>
    <row r="26" spans="1:6" s="9" customFormat="1" ht="13.5" thickBot="1">
      <c r="A26" s="37" t="s">
        <v>43</v>
      </c>
      <c r="B26" s="38" t="s">
        <v>44</v>
      </c>
      <c r="C26" s="98" t="e">
        <f>#REF!</f>
        <v>#REF!</v>
      </c>
      <c r="D26" s="51" t="s">
        <v>20</v>
      </c>
      <c r="E26" s="52"/>
      <c r="F26" s="52" t="e">
        <f>C26*E26</f>
        <v>#REF!</v>
      </c>
    </row>
    <row r="27" spans="1:6" s="1" customFormat="1" ht="13.5" thickBot="1">
      <c r="A27" s="46"/>
      <c r="B27" s="47"/>
      <c r="C27" s="32" t="s">
        <v>15</v>
      </c>
      <c r="D27" s="48"/>
      <c r="E27" s="49"/>
      <c r="F27" s="50" t="e">
        <f>SUM(F26:F26)</f>
        <v>#REF!</v>
      </c>
    </row>
    <row r="28" spans="1:6" s="1" customFormat="1" ht="13.5" thickBot="1">
      <c r="A28" s="65"/>
      <c r="C28" s="66"/>
    </row>
    <row r="29" spans="1:6" s="1" customFormat="1">
      <c r="A29" s="2"/>
      <c r="C29" s="67" t="s">
        <v>45</v>
      </c>
      <c r="D29" s="33"/>
      <c r="E29" s="34"/>
      <c r="F29" s="35" t="e">
        <f>SUM(F8+F12+F15+F19+F24+F27)</f>
        <v>#REF!</v>
      </c>
    </row>
    <row r="30" spans="1:6" s="1" customFormat="1" ht="13.5" thickBot="1">
      <c r="A30" s="2"/>
      <c r="C30" s="68" t="s">
        <v>46</v>
      </c>
      <c r="D30" s="69"/>
      <c r="E30" s="70"/>
      <c r="F30" s="71" t="e">
        <f>F29*0.27</f>
        <v>#REF!</v>
      </c>
    </row>
    <row r="31" spans="1:6" s="1" customFormat="1" ht="22.5" customHeight="1" thickBot="1">
      <c r="A31" s="2"/>
      <c r="C31" s="32" t="s">
        <v>47</v>
      </c>
      <c r="D31" s="48"/>
      <c r="E31" s="49"/>
      <c r="F31" s="50" t="e">
        <f>SUM(F29,F30)</f>
        <v>#REF!</v>
      </c>
    </row>
  </sheetData>
  <pageMargins left="0.6692913385826772" right="0.35433070866141736" top="0.35433070866141736" bottom="0.35433070866141736" header="0.31496062992125984" footer="0.31496062992125984"/>
  <pageSetup paperSize="9" scale="92" orientation="portrait" verticalDpi="0" r:id="rId1"/>
  <headerFooter alignWithMargins="0">
    <oddHeader xml:space="preserve">&amp;C&amp;"-,Félkövér"Szeged, Móra utca útburkolat felújítása (Tsz.: 310/16/2013.)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38</vt:i4>
      </vt:variant>
    </vt:vector>
  </HeadingPairs>
  <TitlesOfParts>
    <vt:vector size="38" baseType="lpstr">
      <vt:lpstr>Egységárak</vt:lpstr>
      <vt:lpstr>23á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Tóth Csaba</cp:lastModifiedBy>
  <cp:lastPrinted>2017-05-31T13:27:29Z</cp:lastPrinted>
  <dcterms:created xsi:type="dcterms:W3CDTF">2017-05-19T09:47:45Z</dcterms:created>
  <dcterms:modified xsi:type="dcterms:W3CDTF">2017-07-03T13:54:43Z</dcterms:modified>
</cp:coreProperties>
</file>